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_Verein\3_Arbeitsgruppen\AG Kirchliche EZ\Self-Audit\"/>
    </mc:Choice>
  </mc:AlternateContent>
  <bookViews>
    <workbookView xWindow="0" yWindow="0" windowWidth="19200" windowHeight="7050"/>
  </bookViews>
  <sheets>
    <sheet name="Leitfaden zur Selbstbewertung" sheetId="2" r:id="rId1"/>
    <sheet name="Tabelle3" sheetId="3" state="hidden" r:id="rId2"/>
  </sheets>
  <definedNames>
    <definedName name="_Hlk14860119" localSheetId="0">'Leitfaden zur Selbstbewertung'!$A$170</definedName>
    <definedName name="_xlnm.Print_Area" localSheetId="0">'Leitfaden zur Selbstbewertung'!$A$1:$D$267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D161" i="2" l="1"/>
  <c r="D158" i="2"/>
  <c r="D155" i="2"/>
  <c r="D27" i="2" l="1"/>
  <c r="D20" i="2"/>
  <c r="D40" i="2" l="1"/>
  <c r="D43" i="2"/>
  <c r="D48" i="2"/>
  <c r="D51" i="2"/>
  <c r="D54" i="2"/>
  <c r="D57" i="2"/>
  <c r="D63" i="2"/>
  <c r="D67" i="2"/>
  <c r="D71" i="2"/>
  <c r="D75" i="2"/>
  <c r="D79" i="2"/>
  <c r="D85" i="2"/>
  <c r="D88" i="2"/>
  <c r="D91" i="2"/>
  <c r="D94" i="2"/>
  <c r="D98" i="2"/>
  <c r="D101" i="2"/>
  <c r="D104" i="2"/>
  <c r="D152" i="2"/>
  <c r="C249" i="2" s="1"/>
  <c r="D110" i="2"/>
  <c r="D113" i="2"/>
  <c r="D117" i="2"/>
  <c r="D121" i="2"/>
  <c r="D124" i="2"/>
  <c r="D130" i="2"/>
  <c r="D133" i="2"/>
  <c r="D136" i="2"/>
  <c r="D139" i="2"/>
  <c r="D143" i="2"/>
  <c r="D146" i="2"/>
  <c r="D167" i="2"/>
  <c r="D170" i="2"/>
  <c r="D173" i="2"/>
  <c r="D176" i="2"/>
  <c r="D180" i="2"/>
  <c r="D183" i="2"/>
  <c r="D186" i="2"/>
  <c r="D193" i="2"/>
  <c r="D196" i="2"/>
  <c r="D200" i="2"/>
  <c r="D203" i="2"/>
  <c r="D206" i="2"/>
  <c r="D209" i="2"/>
  <c r="D215" i="2"/>
  <c r="D218" i="2"/>
  <c r="D221" i="2"/>
  <c r="D224" i="2"/>
  <c r="D227" i="2"/>
  <c r="D230" i="2"/>
  <c r="D13" i="2"/>
  <c r="D17" i="2"/>
  <c r="D24" i="2"/>
  <c r="D31" i="2"/>
  <c r="D34" i="2"/>
  <c r="D233" i="2" l="1"/>
  <c r="C233" i="2"/>
  <c r="D255" i="2" s="1"/>
  <c r="C164" i="2"/>
  <c r="D249" i="2" s="1"/>
  <c r="D164" i="2"/>
  <c r="D213" i="2"/>
  <c r="D190" i="2"/>
  <c r="D149" i="2"/>
  <c r="D127" i="2"/>
  <c r="D107" i="2"/>
  <c r="D82" i="2"/>
  <c r="C60" i="2"/>
  <c r="D37" i="2"/>
  <c r="C240" i="2"/>
  <c r="C255" i="2"/>
  <c r="C213" i="2"/>
  <c r="D254" i="2" s="1"/>
  <c r="C190" i="2"/>
  <c r="D250" i="2" s="1"/>
  <c r="C245" i="2"/>
  <c r="C242" i="2"/>
  <c r="C250" i="2"/>
  <c r="C251" i="2" s="1"/>
  <c r="D251" i="2" s="1"/>
  <c r="C241" i="2"/>
  <c r="C127" i="2"/>
  <c r="D244" i="2" s="1"/>
  <c r="C107" i="2"/>
  <c r="D243" i="2" s="1"/>
  <c r="D60" i="2"/>
  <c r="D241" i="2" s="1"/>
  <c r="C254" i="2"/>
  <c r="C37" i="2"/>
  <c r="D240" i="2" s="1"/>
  <c r="C149" i="2"/>
  <c r="D245" i="2" s="1"/>
  <c r="C82" i="2"/>
  <c r="D242" i="2" s="1"/>
  <c r="C243" i="2"/>
  <c r="C244" i="2"/>
  <c r="C246" i="2" l="1"/>
  <c r="C256" i="2"/>
  <c r="D256" i="2" s="1"/>
  <c r="C258" i="2" l="1"/>
  <c r="D258" i="2" s="1"/>
  <c r="D246" i="2"/>
</calcChain>
</file>

<file path=xl/sharedStrings.xml><?xml version="1.0" encoding="utf-8"?>
<sst xmlns="http://schemas.openxmlformats.org/spreadsheetml/2006/main" count="339" uniqueCount="255">
  <si>
    <t>A Risikoanalyse</t>
  </si>
  <si>
    <t>Risikoanalyse der Projektarbeit</t>
  </si>
  <si>
    <t>A1</t>
  </si>
  <si>
    <t>A2</t>
  </si>
  <si>
    <t>Analyse der Projektpartnerrisiken</t>
  </si>
  <si>
    <t>A3</t>
  </si>
  <si>
    <t>Analyse der Risiken in der Kooperation mit Gebern, Spendern und Förderern</t>
  </si>
  <si>
    <t>A4</t>
  </si>
  <si>
    <t>trifft vollständig zu</t>
  </si>
  <si>
    <t>trifft größtenteils zu</t>
  </si>
  <si>
    <t>trifft teilweise zu</t>
  </si>
  <si>
    <t>trifft nicht zu</t>
  </si>
  <si>
    <t>nicht anwendbar</t>
  </si>
  <si>
    <r>
      <t>Hintergrundinformation</t>
    </r>
    <r>
      <rPr>
        <sz val="10"/>
        <color theme="1"/>
        <rFont val="Calibri"/>
        <family val="2"/>
        <scheme val="minor"/>
      </rPr>
      <t>: Die Korruptionsrisiken bzgl. Länder, Sektoren, Partner und Projekte werden jedes Jahr identifiziert, analysiert, tabellarisch aufgelistet und bewertet (z.B. hohes, mittleres, niedriges Risiko).</t>
    </r>
  </si>
  <si>
    <t>Unsere Organisation führt vor der Auswahl der Projektpartner sowie bei langjährigen Partnern eine umfassende Prüfung durch, um Korruptionsrisiken zu minimieren.</t>
  </si>
  <si>
    <t>Unsere Organisation führt vor dem Beginn von Kooperationen mit Unternehmen, Großspendern und Förderern eine umfassende Prüfung (z.B. zu den Zielen, Interessen des Gebers, Verpflichtung zu Compliance und Corporate Social Responsibilty, Nutzen für die eigene Organisation) durch, um Korruptionsrisiken zu minimieren.</t>
  </si>
  <si>
    <r>
      <t>Hintergrundinformation</t>
    </r>
    <r>
      <rPr>
        <sz val="10"/>
        <color theme="1"/>
        <rFont val="Calibri"/>
        <family val="2"/>
        <scheme val="minor"/>
      </rPr>
      <t>: Eine solche Prüfung der Unternehmen, Großspender und Förderer sollte alle drei Jahre durchgeführt werden, mit dem Ziel u.a. Beteiligung an Geldwäsche, Reputationsschäden und unzulässige Einflussnahme abzuwenden.</t>
    </r>
  </si>
  <si>
    <t>Analyse der organisationsinternen Risiken</t>
  </si>
  <si>
    <t>A5</t>
  </si>
  <si>
    <t>Unsere Organisation führt regelmäßig eine Analyse zu organisationsinternen Risiken durch.</t>
  </si>
  <si>
    <r>
      <t>Hintergrundinformation:</t>
    </r>
    <r>
      <rPr>
        <sz val="10"/>
        <color theme="1"/>
        <rFont val="Calibri"/>
        <family val="2"/>
        <scheme val="minor"/>
      </rPr>
      <t xml:space="preserve"> Bei der Analyse der organisationsinternen Risiken soll das operative Geschäft beleuchtet werden – insbesondere Beschaffung, Honorarverträge, Personalwesen und Projektbewilligungsverfahren.</t>
    </r>
  </si>
  <si>
    <t>A6</t>
  </si>
  <si>
    <t>Unsere Organisation zieht aus der Analyse und der Bewertung der organisationsinternen Risiken Konsequenzen für die Praxis.</t>
  </si>
  <si>
    <t xml:space="preserve">Gesamtpunkte für A: </t>
  </si>
  <si>
    <t xml:space="preserve">B Werte, Prinzipien, Regeln </t>
  </si>
  <si>
    <t>Werte und Prinzipien der Organisation</t>
  </si>
  <si>
    <t>B1</t>
  </si>
  <si>
    <t>B2</t>
  </si>
  <si>
    <t>Verhaltens- und Verfahrensregeln zur Umsetzung der Werte und Prinzipien</t>
  </si>
  <si>
    <t>B3</t>
  </si>
  <si>
    <r>
      <t xml:space="preserve">Hintergrundinformation: </t>
    </r>
    <r>
      <rPr>
        <sz val="10"/>
        <color theme="1"/>
        <rFont val="Calibri"/>
        <family val="2"/>
        <scheme val="minor"/>
      </rPr>
      <t xml:space="preserve">Die Regeln gehen explizit auf die verschiedenen Formen von Korruption ein und beschreiben Prozesse (u.a. Meldewege) und Zuständigkeiten (z.B. für Meldungen). Diese Regeln beschreiben auch den verantwortungsvollen Umgang mit Interessenkonflikten und Verstößen. </t>
    </r>
  </si>
  <si>
    <t>B4</t>
  </si>
  <si>
    <r>
      <t>Unsere R</t>
    </r>
    <r>
      <rPr>
        <sz val="11"/>
        <color theme="1"/>
        <rFont val="Calibri"/>
        <family val="2"/>
        <scheme val="minor"/>
      </rPr>
      <t>egeln sind</t>
    </r>
    <r>
      <rPr>
        <sz val="10"/>
        <color theme="1"/>
        <rFont val="Calibri"/>
        <family val="2"/>
        <scheme val="minor"/>
      </rPr>
      <t xml:space="preserve"> für Aufsichtsgremium, Leitung, Mitarbeitende, Vertragsbedienstete und ggf. Projektpartner jederzeit </t>
    </r>
    <r>
      <rPr>
        <b/>
        <sz val="10"/>
        <color theme="1"/>
        <rFont val="Calibri"/>
        <family val="2"/>
        <scheme val="minor"/>
      </rPr>
      <t>leicht zugänglich</t>
    </r>
    <r>
      <rPr>
        <sz val="10"/>
        <color theme="1"/>
        <rFont val="Calibri"/>
        <family val="2"/>
        <scheme val="minor"/>
      </rPr>
      <t>.</t>
    </r>
  </si>
  <si>
    <t>B5</t>
  </si>
  <si>
    <r>
      <t xml:space="preserve">Die Regeln sind für Leitung, Aufsichtsgremien, Mitarbeitende, Vertragsbedienstete und ggf. Projektpartner </t>
    </r>
    <r>
      <rPr>
        <b/>
        <sz val="10"/>
        <color theme="1"/>
        <rFont val="Calibri"/>
        <family val="2"/>
        <scheme val="minor"/>
      </rPr>
      <t xml:space="preserve">klar, verständlich und handlungsorientiert </t>
    </r>
    <r>
      <rPr>
        <sz val="10"/>
        <color theme="1"/>
        <rFont val="Calibri"/>
        <family val="2"/>
        <scheme val="minor"/>
      </rPr>
      <t>beschrieben.</t>
    </r>
  </si>
  <si>
    <t>B6</t>
  </si>
  <si>
    <r>
      <t>Hintergrundinformation:</t>
    </r>
    <r>
      <rPr>
        <sz val="10"/>
        <color theme="1"/>
        <rFont val="Calibri"/>
        <family val="2"/>
        <scheme val="minor"/>
      </rPr>
      <t xml:space="preserve"> Diese Regeln bilden die Basis für integres Verhalten. Leitung und Aufsichtsgremien müssen in Wort und Tat ein Vorbild werteorientierten Verhaltens sein, damit die Verhaltens- und Verfahrensregeln auch wirksam werden können.</t>
    </r>
  </si>
  <si>
    <t xml:space="preserve">Gesamtpunkte für B: </t>
  </si>
  <si>
    <t>C Mindestanforderung an Verhaltens- und Verfahrensregeln</t>
  </si>
  <si>
    <t>Bezug zur Risikoanalyse</t>
  </si>
  <si>
    <t>C1</t>
  </si>
  <si>
    <r>
      <t>Hintergrundinformation</t>
    </r>
    <r>
      <rPr>
        <sz val="10"/>
        <color theme="1"/>
        <rFont val="Calibri"/>
        <family val="2"/>
        <scheme val="minor"/>
      </rPr>
      <t>: Die Verhaltens- und Verfahrensregeln zu Antikorruption benennen beispielsweise identifizierte Schüsselrisiken in Prozessen (z.B.  eine mangelnde Trennung von Funktionen).</t>
    </r>
  </si>
  <si>
    <t>Nulltoleranz</t>
  </si>
  <si>
    <t>C2</t>
  </si>
  <si>
    <t xml:space="preserve">In den Verhaltens- und Verfahrensregeln ist das Gebot einer Null-Toleranz gegenüber Korruption festgeschrieben. </t>
  </si>
  <si>
    <r>
      <t>Hintergrundinformation</t>
    </r>
    <r>
      <rPr>
        <sz val="10"/>
        <color theme="1"/>
        <rFont val="Calibri"/>
        <family val="2"/>
        <scheme val="minor"/>
      </rPr>
      <t>: Die Verhaltens- und Verfahrensregeln zu Antikorruption tolerieren grundsätzlich keine Korruption. Sie bieten konkrete Handlungsorientierung bei Wertekonflikten (z.B. bei Gefahr für Leib und Leben).</t>
    </r>
    <r>
      <rPr>
        <sz val="11"/>
        <color theme="1"/>
        <rFont val="Calibri"/>
        <family val="2"/>
        <scheme val="minor"/>
      </rPr>
      <t xml:space="preserve"> Hierzu</t>
    </r>
    <r>
      <rPr>
        <sz val="10"/>
        <color theme="1"/>
        <rFont val="Calibri"/>
        <family val="2"/>
        <scheme val="minor"/>
      </rPr>
      <t xml:space="preserve"> beschreiben und begründen s</t>
    </r>
    <r>
      <rPr>
        <sz val="11"/>
        <color theme="1"/>
        <rFont val="Calibri"/>
        <family val="2"/>
        <scheme val="minor"/>
      </rPr>
      <t xml:space="preserve">ie </t>
    </r>
    <r>
      <rPr>
        <sz val="10"/>
        <color theme="1"/>
        <rFont val="Calibri"/>
        <family val="2"/>
        <scheme val="minor"/>
      </rPr>
      <t>Ausnahmen zu diesem Gebot, machen diese jedoch meldepflichtig.</t>
    </r>
  </si>
  <si>
    <t xml:space="preserve">Interessenkonflikte </t>
  </si>
  <si>
    <t>C3</t>
  </si>
  <si>
    <t>Unsere Organisation hat Regelungen zu möglichen Interessenkonflikten, die sowohl für Mitarbeitende als auch für die Leitung und Aufsichtsgremien gelten.</t>
  </si>
  <si>
    <t>Geschenke und Bewirtung</t>
  </si>
  <si>
    <t>C4</t>
  </si>
  <si>
    <t>Beschleunigungs-/Gefälligkeitszahlungen (facilitation payments)</t>
  </si>
  <si>
    <t>C5</t>
  </si>
  <si>
    <t xml:space="preserve">Unsere Organisation verfügt über eine Regelung, die Beschleunigungs-/Gefälligkeitszahlungen ausdrücklich verbietet. </t>
  </si>
  <si>
    <r>
      <t>Hintergrundinformation:</t>
    </r>
    <r>
      <rPr>
        <sz val="10"/>
        <color theme="1"/>
        <rFont val="Calibri"/>
        <family val="2"/>
        <scheme val="minor"/>
      </rPr>
      <t xml:space="preserve"> Die Regelung verbietet klar und deutlich Beschleunigungs-/Gefälligkeitszahlungen – außer im Gefahrenfall für die persönliche Gesundheit und Sicherheit. In solchen Fällen werden Beschleunigungs-/Gefälligkeitszahlungen nachvollziehbar dokumentiert.</t>
    </r>
  </si>
  <si>
    <t xml:space="preserve">Gesamtpunkte für C: </t>
  </si>
  <si>
    <t>D Prozesse und Zuständigkeiten</t>
  </si>
  <si>
    <t>Strukturelle und personelle Verankerung der Antikorruption</t>
  </si>
  <si>
    <t>D1</t>
  </si>
  <si>
    <r>
      <t xml:space="preserve">Hintergrundinformation: </t>
    </r>
    <r>
      <rPr>
        <sz val="10"/>
        <color theme="1"/>
        <rFont val="Calibri"/>
        <family val="2"/>
        <scheme val="minor"/>
      </rPr>
      <t>Das Aufsichtsgremium hat die Entwicklung eines Antikorruptionssystems beauftragt (z.B. durch ein Team aus internen und externen Experten) und die Leitung mit der Aufgabe der Umsetzung des Antikorruptionssystems betraut.</t>
    </r>
  </si>
  <si>
    <t>D2</t>
  </si>
  <si>
    <t>D3</t>
  </si>
  <si>
    <t>D4</t>
  </si>
  <si>
    <t>Personalauswahl und -führung in der Organisation</t>
  </si>
  <si>
    <t>D5</t>
  </si>
  <si>
    <t>Bei der Personalauswahl werden Antikorruptionsmaßnahmen berücksichtigt.</t>
  </si>
  <si>
    <t>D6</t>
  </si>
  <si>
    <r>
      <t>Hintergrundinformation:</t>
    </r>
    <r>
      <rPr>
        <sz val="10"/>
        <color theme="1"/>
        <rFont val="Calibri"/>
        <family val="2"/>
        <scheme val="minor"/>
      </rPr>
      <t xml:space="preserve"> Personen in Leitungspositionen haben sich wiederholt intern/extern (mindestens zweimal in den letzten 6 Monaten) zu Antikorruption geäußert und eindeutig positioniert. </t>
    </r>
  </si>
  <si>
    <t>D7</t>
  </si>
  <si>
    <r>
      <t xml:space="preserve">Hintergrundinformation: </t>
    </r>
    <r>
      <rPr>
        <sz val="10"/>
        <color theme="1"/>
        <rFont val="Calibri"/>
        <family val="2"/>
        <scheme val="minor"/>
      </rPr>
      <t>Dabei ist die Zuständigkeits- und die Personalrotation zu unterscheiden. Bei der Personalrotation wird das Aufgabengebiet und bei der Zuständigkeitsrotation werden die Zuständigkeiten getauscht. Die Aufdeckungswahrscheinlichkeit steigt, wenn der Aufgabenbereich immer wieder von anderen Mitarbeitenden verantwortet wird.</t>
    </r>
  </si>
  <si>
    <t xml:space="preserve">Gesamtpunkte für D: </t>
  </si>
  <si>
    <t>Meldewege</t>
  </si>
  <si>
    <t>E1</t>
  </si>
  <si>
    <t>E2</t>
  </si>
  <si>
    <t>E3</t>
  </si>
  <si>
    <r>
      <t>Die Meldekanäle stehen auch</t>
    </r>
    <r>
      <rPr>
        <sz val="11"/>
        <color theme="1"/>
        <rFont val="Calibri"/>
        <family val="2"/>
        <scheme val="minor"/>
      </rPr>
      <t xml:space="preserve"> </t>
    </r>
    <r>
      <rPr>
        <sz val="10"/>
        <color theme="1"/>
        <rFont val="Calibri"/>
        <family val="2"/>
        <scheme val="minor"/>
      </rPr>
      <t>allen Projektpartnern, deren Mitarbeitenden und Zielgruppenvertretungen</t>
    </r>
    <r>
      <rPr>
        <sz val="11"/>
        <color theme="1"/>
        <rFont val="Calibri"/>
        <family val="2"/>
        <scheme val="minor"/>
      </rPr>
      <t xml:space="preserve"> </t>
    </r>
    <r>
      <rPr>
        <sz val="10"/>
        <color theme="1"/>
        <rFont val="Calibri"/>
        <family val="2"/>
        <scheme val="minor"/>
      </rPr>
      <t>zur Verfügung.</t>
    </r>
  </si>
  <si>
    <r>
      <t>Hintergrundinformation:</t>
    </r>
    <r>
      <rPr>
        <sz val="10"/>
        <color theme="1"/>
        <rFont val="Calibri"/>
        <family val="2"/>
        <scheme val="minor"/>
      </rPr>
      <t xml:space="preserve"> Das Meldesystem ist auf den jeweiligen Auslandskontext angepasst, steht in allen relevanten Sprachen zur Verfügung und ist leicht zugänglich. Weltweit haben alle o.g. Gruppen zu mehr als einem Berichtskanal Zugang.</t>
    </r>
  </si>
  <si>
    <t xml:space="preserve">Gesamtpunkte für E: </t>
  </si>
  <si>
    <t>Interne Kommunikation</t>
  </si>
  <si>
    <t>F1</t>
  </si>
  <si>
    <t>F2</t>
  </si>
  <si>
    <t>Kommunikation mit Projektpartnern</t>
  </si>
  <si>
    <t>F3</t>
  </si>
  <si>
    <r>
      <t xml:space="preserve">Hintergrundinformation: </t>
    </r>
    <r>
      <rPr>
        <sz val="10"/>
        <color theme="1"/>
        <rFont val="Calibri"/>
        <family val="2"/>
        <scheme val="minor"/>
      </rPr>
      <t>Die Werte und Prinzipien sowie Verhaltens- und Verfahrensregeln (insbesondere das Vorgehen bei Verdachtsfällen und die Sanktionierung bei erwiesenen Fällen) sind integraler Bestandteil der Vertragsgestaltung mit den Projektpartnern, die darin regelmäßig geschult werden.</t>
    </r>
  </si>
  <si>
    <t>Externe Kommunikation</t>
  </si>
  <si>
    <t>F4</t>
  </si>
  <si>
    <t>F5</t>
  </si>
  <si>
    <t>Allgemeine Schulungen zum Thema Antikorruption</t>
  </si>
  <si>
    <t>Mitarbeitende werden regelmäßig zu Antikorruption geschult.</t>
  </si>
  <si>
    <r>
      <t>Hintergrundinformation:</t>
    </r>
    <r>
      <rPr>
        <sz val="10"/>
        <color theme="1"/>
        <rFont val="Calibri"/>
        <family val="2"/>
        <scheme val="minor"/>
      </rPr>
      <t xml:space="preserve"> Schulungen zu Antikorruption sind ein entscheidendes Element zur Stärkung der persönlichen und institutionellen Integrität. Antikorruptionsschulungen können separat oder als Modul eines größeren Werte- und Prinzipienschulungsprogramms der Organisation angeboten werden. Die Schulungen zu Antikorruption finden regelmäßig statt. Die Inhalte werden regelmäßig an aktuelle Entwicklungen angepasst.</t>
    </r>
  </si>
  <si>
    <r>
      <t>Hintergrundinformation:</t>
    </r>
    <r>
      <rPr>
        <sz val="10"/>
        <color theme="1"/>
        <rFont val="Calibri"/>
        <family val="2"/>
        <scheme val="minor"/>
      </rPr>
      <t xml:space="preserve"> Neben der Kommunikation innerhalb der Organisation ist die Kommunikation mit Projektpartnern und weiteren Anspruchsgruppen/Stakeholdern unerlässlich. Dazu wurden Schulungsmodule entwickelt.</t>
    </r>
  </si>
  <si>
    <t>Spezielle Antikorruptionsschulungen</t>
  </si>
  <si>
    <r>
      <t>Hintergrundinformation:</t>
    </r>
    <r>
      <rPr>
        <sz val="10"/>
        <color theme="1"/>
        <rFont val="Calibri"/>
        <family val="2"/>
        <scheme val="minor"/>
      </rPr>
      <t xml:space="preserve"> Leitung und Aufsichtsgremien erhalten Schulungen zu Werten und Prinzipien sowie zu Antikorruption, bei denen sie ihre Rolle und Verantwortung in diesen Fragen reflektieren und sie insbesondere über ihre persönlichen Haftungsrisiken informiert werden. </t>
    </r>
  </si>
  <si>
    <t>Unsere Organisation bietet maßgeschneiderte Schulungen zu Antikorruption für Mitarbeitende in sensiblen Positionen an.</t>
  </si>
  <si>
    <t xml:space="preserve">Gesamtpunkte für G: </t>
  </si>
  <si>
    <t xml:space="preserve">H Kontrollen </t>
  </si>
  <si>
    <t>Ad hoc und reguläre Kontrollen</t>
  </si>
  <si>
    <t>H1</t>
  </si>
  <si>
    <t>H2</t>
  </si>
  <si>
    <t>H3</t>
  </si>
  <si>
    <t>H4</t>
  </si>
  <si>
    <t>Es gibt ein dokumentiertes Internes Kontrollsystem (IKS).</t>
  </si>
  <si>
    <t xml:space="preserve">Interne Revision </t>
  </si>
  <si>
    <t>H5</t>
  </si>
  <si>
    <t>Die Aufsichtsgremien unserer Organisation haben eine Revisionsabteilung bzw. Stelle mit umfassender Prüfkompetenz für alle Hierarchieebenen.</t>
  </si>
  <si>
    <r>
      <t>Hintergrundinformation</t>
    </r>
    <r>
      <rPr>
        <sz val="10"/>
        <color theme="1"/>
        <rFont val="Calibri"/>
        <family val="2"/>
        <scheme val="minor"/>
      </rPr>
      <t>: Die Revision führt unabhängig von Hierarchieebenen routinemäßig, fallweise und/oder unangekündigte Kontrollen in besonders korruptionsrelevanten Bereichen durch.</t>
    </r>
  </si>
  <si>
    <t>H6</t>
  </si>
  <si>
    <t xml:space="preserve">Die Revision hat im Auftrag der Aufsichtsgremien einen risikoorientierten Prüfplan für korruptionsrelevante Prüfvorhaben erstellt. </t>
  </si>
  <si>
    <t>H7</t>
  </si>
  <si>
    <t xml:space="preserve">Unsere Organisation hat jährlich eine Wirtschaftsprüfung. </t>
  </si>
  <si>
    <r>
      <t>Hintergrundinformation</t>
    </r>
    <r>
      <rPr>
        <sz val="10"/>
        <color theme="1"/>
        <rFont val="Calibri"/>
        <family val="2"/>
        <scheme val="minor"/>
      </rPr>
      <t>: Die Wirtschaftsprüfung wird nicht nur nach Handelsgesetzbuch (HGB) durchgeführt. Das Aufsichtsgremium beauftragt den Wirtschaftsprüfer und bestimmt besonders zu prüfende Bereiche. Die prüfende Firma wird regelmäßig gewechselt (spätestens alle fünf Jahre). Die Empfehlungen fließen in das Antikorruptionssystem ein.</t>
    </r>
  </si>
  <si>
    <t xml:space="preserve">Gesamtpunkte für H: </t>
  </si>
  <si>
    <t xml:space="preserve">Schutz des Hinweisgebers </t>
  </si>
  <si>
    <t>I1</t>
  </si>
  <si>
    <r>
      <t>Hintergrundinformation:</t>
    </r>
    <r>
      <rPr>
        <sz val="10"/>
        <color theme="1"/>
        <rFont val="Calibri"/>
        <family val="2"/>
        <scheme val="minor"/>
      </rPr>
      <t xml:space="preserve"> Ein Hinweisgeber ist eine Person, die Fehlverhalten in einer Organisation intern oder extern meldet. Es gibt Mechanismen, die die Angst, Missstände zu melden, reduzieren oder beseitigen. Dazu gehören die Zusicherung, dass Hinweisgeber keine Nachteile erleiden und die Möglichkeit der anonymen Meldung, zumindest aber die Verpflichtung, dass diejenigen, die eine Meldung entgegennehmen, Vertraulichkeit bezüglich der Person des Hinweisgebers gewährleisten. Darüber hinaus sollte für potenzielle Hinweisgeber ersichtlich sein, dass eine Meldung objektiv geprüft wird. </t>
    </r>
  </si>
  <si>
    <t>I2</t>
  </si>
  <si>
    <t>Es gibt eine Verpflichtung zum Schutz des Hinweisgebers.</t>
  </si>
  <si>
    <r>
      <t xml:space="preserve">Hintergrundinformation: </t>
    </r>
    <r>
      <rPr>
        <sz val="10"/>
        <color theme="1"/>
        <rFont val="Calibri"/>
        <family val="2"/>
        <scheme val="minor"/>
      </rPr>
      <t>Die Organisation hat sich dazu verpflichtet, Hinweisgeber, die bona fide über korrupte Aktivitäten berichten, nicht zu benachteiligen. Beim Fallmanagement werden die einzelnen Arbeitsschritte auf mögliche negative Konsequenzen für den Hinweisgeber geprüft und Nachteile so weit wie möglich vermieden. Wenn die Sachlage es ermöglicht, sollen Hinweisgeber – dies betrifft insbesondere externe Hinweisgeber im Ausland – über das Vorgehen der Organisation soweit informiert werden, dass sie sich auch selbst besser schützen können. Die ethische Abwägung zwischen dem Ermittlungserfolg und der Bedrohung des Hinweisgebers wird bewusst und mit Sorgfalt vorgenommen.</t>
    </r>
  </si>
  <si>
    <t>Fallbearbeitung</t>
  </si>
  <si>
    <t>I3</t>
  </si>
  <si>
    <t>Verdachtsfälle werden zeitnah gemeldet, durchgeführt, sanktioniert, einheitlich dokumentiert und Betroffene / Hinweisgeber zeitnah informiert.</t>
  </si>
  <si>
    <t>I4</t>
  </si>
  <si>
    <t>I5</t>
  </si>
  <si>
    <t>I6</t>
  </si>
  <si>
    <t>Unsere Organisation analysiert jährlich die Wirkung der Sanktionen.</t>
  </si>
  <si>
    <t xml:space="preserve">Gesamtpunkte für I: </t>
  </si>
  <si>
    <t xml:space="preserve">J Auswertung und Berichterstattung </t>
  </si>
  <si>
    <t>J1</t>
  </si>
  <si>
    <r>
      <t xml:space="preserve">Hintergrundinformation: </t>
    </r>
    <r>
      <rPr>
        <sz val="10"/>
        <color theme="1"/>
        <rFont val="Calibri"/>
        <family val="2"/>
        <scheme val="minor"/>
      </rPr>
      <t>Die Organisation hat eine Antikorruptionsagenda (Jahresplanung), die auch laufend von den Aufsichtsgremien, der Leitung und/oder dem/r Antikorruptionsbeauftragten überwacht wird.</t>
    </r>
  </si>
  <si>
    <t>J2</t>
  </si>
  <si>
    <t>Regelmäßig erfolgt eine Auswertung des Fallmanagements hinsichtlich der Informationsquelle, Korruptionsformen, umgesetzten Sanktionen im Hinblick auf die Weiterentwicklung des gesamten Antikorruptionssystems.</t>
  </si>
  <si>
    <t>J3</t>
  </si>
  <si>
    <t>In unserer Organisation verfasst der/die Antikorruptionsbeauftragte jährlich Berichte zum Thema Antikorruption für die Leitung und das Aufsichtsgremium.</t>
  </si>
  <si>
    <r>
      <t>Hintergrundinformation</t>
    </r>
    <r>
      <rPr>
        <sz val="10"/>
        <color theme="1"/>
        <rFont val="Calibri"/>
        <family val="2"/>
        <scheme val="minor"/>
      </rPr>
      <t>: Im internen Antikorruptionsbericht werden u.a. Fallzahlen genannt und Antikorruptions-Maßnahmen dargestellt.</t>
    </r>
  </si>
  <si>
    <t>J4</t>
  </si>
  <si>
    <t>Mitarbeitende werden regelmäßig über die Ergebnisse von Fällen informiert.</t>
  </si>
  <si>
    <r>
      <t>Hintergrundinformation</t>
    </r>
    <r>
      <rPr>
        <sz val="10"/>
        <color theme="1"/>
        <rFont val="Calibri"/>
        <family val="2"/>
        <scheme val="minor"/>
      </rPr>
      <t>: Transparenz ist ein wesentliches Element, um Antikorruption weiterzuentwickeln. Durch Rückmeldung an Mitarbeitende werden diese bestärkt, aktiv Fälle zu melden und an der Weiterentwicklung des Antikorruptionssystems mitzuarbeiten.</t>
    </r>
  </si>
  <si>
    <t>J5</t>
  </si>
  <si>
    <r>
      <t>Hintergrundinformation:</t>
    </r>
    <r>
      <rPr>
        <sz val="10"/>
        <color theme="1"/>
        <rFont val="Calibri"/>
        <family val="2"/>
        <scheme val="minor"/>
      </rPr>
      <t xml:space="preserve"> Die Organisation berichtet regelmäßig in den Jahresberichten über Antikorruption und nennt auch Einzelfälle.</t>
    </r>
  </si>
  <si>
    <t>J6</t>
  </si>
  <si>
    <t>Das Thema Korruptionsprävention ist Bestandteil unseres internen Wissensmanagements.</t>
  </si>
  <si>
    <t xml:space="preserve">Gesamtpunkte für J: </t>
  </si>
  <si>
    <t>Bereich</t>
  </si>
  <si>
    <t xml:space="preserve">Erreichte Punkte </t>
  </si>
  <si>
    <t>Vorbeugen</t>
  </si>
  <si>
    <t>A Risikomanagement</t>
  </si>
  <si>
    <t>B Kodex und Richtlinien</t>
  </si>
  <si>
    <t>C Mindestanforderungen an die Richtlinien</t>
  </si>
  <si>
    <t>Gesamt Vorbeugen</t>
  </si>
  <si>
    <t>Erkennen</t>
  </si>
  <si>
    <t>H Kontrollen</t>
  </si>
  <si>
    <t>Gesamt Erkennen</t>
  </si>
  <si>
    <t>Reagieren</t>
  </si>
  <si>
    <t>I Fallmanagement</t>
  </si>
  <si>
    <t xml:space="preserve">J Monitoring und Evaluierung </t>
  </si>
  <si>
    <t>Gesamt Reagieren</t>
  </si>
  <si>
    <t>Gesamt</t>
  </si>
  <si>
    <t>%</t>
  </si>
  <si>
    <t>Einstufung</t>
  </si>
  <si>
    <r>
      <t>Hintergrundinformation:</t>
    </r>
    <r>
      <rPr>
        <sz val="10"/>
        <color theme="1"/>
        <rFont val="Calibri"/>
        <family val="2"/>
        <scheme val="minor"/>
      </rPr>
      <t xml:space="preserve"> Aufgrund der identifizierten Korruptionsrisiken in der Zusammenarbeit mit den Gebern, Spendern und Förderern ergreift die Organisation Maßnahmen zu deren Minimierung (z.B. Einschränkung der Zusammenarbeit) und aktualisiert ihr Antikorruptionssystem regelmäßig.</t>
    </r>
  </si>
  <si>
    <t>A7</t>
  </si>
  <si>
    <t>A8</t>
  </si>
  <si>
    <t xml:space="preserve">Unsere Organisation zieht aus der Analyse der Korruptionsrisiken Konsequenzen für Antikorruptions-Maßnahmen in der laufenden Projektarbeit. </t>
  </si>
  <si>
    <t>Unsere Organisation zieht aus der Analyse der Korruptionsrisiken Konsequenzen für die Gestaltung der Zusammenarbeit mit den Partnerorganisationen.</t>
  </si>
  <si>
    <t>Aufsichtsgremium und Leitung bekennen sich öffentlich und dokumentiert zu dem Kodex.</t>
  </si>
  <si>
    <t>Die Verhaltens- und Verfahrensregeln zu Antikorruption beinhalten die wichtigsten Ergebnisse der Risikoanalyse.</t>
  </si>
  <si>
    <t>Unsere Organisation hat Regelungen für die Vergabe und den Empfang von Geschenken.</t>
  </si>
  <si>
    <t>Das Aufsichtsgremium nimmt seine rechtliche und satzungsgemäß finanzielle Verantwortung aktiv wahr, ein Antikorruptionssystem entwickeln, einführen sowie dessen Funktionieren überprüfen zu lassen (z.B. durch interne oder/und externe Revision).</t>
  </si>
  <si>
    <t xml:space="preserve">E Interne und externe Kommunikation </t>
  </si>
  <si>
    <r>
      <t>Hintergrundinformation:</t>
    </r>
    <r>
      <rPr>
        <sz val="10"/>
        <color theme="1"/>
        <rFont val="Calibri"/>
        <family val="2"/>
        <scheme val="minor"/>
      </rPr>
      <t xml:space="preserve"> Aufsichtsgremien und Leitung haben sich wiederholt intern/extern zu Antikorruption geäußert und positioniert. Die Mitarbeitenden erhalten davon regelmäßig Kenntnis.</t>
    </r>
  </si>
  <si>
    <t>Die Abteilung für Öffentlichkeitsarbeit verfügt über einen Leitfaden für Presseanfragen zum Umgang mit Fragen zum Thema Korruption.</t>
  </si>
  <si>
    <t>E4</t>
  </si>
  <si>
    <t>E5</t>
  </si>
  <si>
    <t xml:space="preserve">F Trainings und Schulungen </t>
  </si>
  <si>
    <t>F6</t>
  </si>
  <si>
    <t>Unsere Organisation bietet schriftliches Informationsmaterial an, welches Aufsichtsgremium, Leitung und Mitarbeitenden hilft, die Werte und Prinzipien sowie die Verhaltens- und Verfahrensregeln der Organisation zu verstehen und umzusetzen.</t>
  </si>
  <si>
    <t>Den Projektpartnern wird eine Antikorruptionsschulung angeboten.</t>
  </si>
  <si>
    <t>Unsere Organisation bietet gezielte Schulungen zu Antikorruption für Leitung und Aufsichtsgremien an, die mindestens alle drei Jahre neu stattfinden.</t>
  </si>
  <si>
    <t xml:space="preserve">G Meldesystem </t>
  </si>
  <si>
    <t>Kontrollmaßnahmen stellen die wirksame Umsetzung der Richtlinien sicher.</t>
  </si>
  <si>
    <t xml:space="preserve">Unsere Organisation führt geplante Überprüfungen bei den Projektpartnern und Projekten durch. </t>
  </si>
  <si>
    <r>
      <t>Hintergrundinformation</t>
    </r>
    <r>
      <rPr>
        <sz val="10"/>
        <color theme="1"/>
        <rFont val="Calibri"/>
        <family val="2"/>
        <scheme val="minor"/>
      </rPr>
      <t>: Die Revision erstellt ihren Jahresprüfplan risikoorientiert. Auch innerhalb der ausgewählten Prüfbereiche werden Schwerpunkte nach den identifizierten Risiken gesetzt.</t>
    </r>
  </si>
  <si>
    <t>G4</t>
  </si>
  <si>
    <t>G3</t>
  </si>
  <si>
    <t>G2</t>
  </si>
  <si>
    <t>G1</t>
  </si>
  <si>
    <t>Unsere Organisation hat alle Projektpartner umfassend informiert, wie und wo sie um Hilfe und Beratung bzgl. Antikorruption erfragen und erhalten können.</t>
  </si>
  <si>
    <t>Unsere Organisation verfügt über formelle und umfassende Mechanismen, um Hinweisgeber zu Meldungen zu ermutigen und Hinweisgeber zu schützen.</t>
  </si>
  <si>
    <t>G Meldewege</t>
  </si>
  <si>
    <t>E Interne und externe Kommunikation</t>
  </si>
  <si>
    <t>F Schulungen</t>
  </si>
  <si>
    <r>
      <t xml:space="preserve">Bis 60 Punkte: </t>
    </r>
    <r>
      <rPr>
        <sz val="12"/>
        <color theme="1"/>
        <rFont val="Calibri"/>
        <family val="2"/>
        <scheme val="minor"/>
      </rPr>
      <t>Ihre Organisation verfügt noch nicht über einen systematischen Ansatz, um Korruptionsrisiken effektiv kontrollieren und minimieren zu können.</t>
    </r>
  </si>
  <si>
    <r>
      <t xml:space="preserve">61 bis 120 Punkte: </t>
    </r>
    <r>
      <rPr>
        <sz val="12"/>
        <color theme="1"/>
        <rFont val="Calibri"/>
        <family val="2"/>
        <scheme val="minor"/>
      </rPr>
      <t>Ihre Organisation verfügt über ein organisationsweites Antikorruptionssystem. Es bestehen jedoch nach wie vor keine formalisierten Prozesse, um mit den wichtigsten Korruptionsrisiken erfolgreich und nachhaltig umgehen zu können.</t>
    </r>
  </si>
  <si>
    <r>
      <t xml:space="preserve">121 bis 180 Punkte: </t>
    </r>
    <r>
      <rPr>
        <sz val="12"/>
        <color theme="1"/>
        <rFont val="Calibri"/>
        <family val="2"/>
        <scheme val="minor"/>
      </rPr>
      <t>Glückwunsch! Ihre Organisation verfügt über ein Antikorruptionssystem mit all seinen wesentlichen Elementen. Es besteht aber noch keine ausgereifte Antikorruptionskultur, d.h. das Antikorruptionssystem wird noch zu wenig gelebt, ist nicht allen Verantwortlichen, Mitarbeitenden und Partnerorganisationen bekannt und der Nutzen wird nicht systematisch erfasst und kommuniziert.</t>
    </r>
  </si>
  <si>
    <r>
      <rPr>
        <sz val="10"/>
        <color theme="1"/>
        <rFont val="Calibri"/>
        <family val="2"/>
        <scheme val="minor"/>
      </rPr>
      <t>Unsere Organisation zieht aus der Analyse der Korruptionsrisiken Konsequenzen für ihre Ausgestaltung der Zusammenarbeit mit den Gebern, Spendern und Förderern.</t>
    </r>
    <r>
      <rPr>
        <b/>
        <sz val="10"/>
        <color theme="1"/>
        <rFont val="Calibri"/>
        <family val="2"/>
        <scheme val="minor"/>
      </rPr>
      <t xml:space="preserve">
</t>
    </r>
  </si>
  <si>
    <r>
      <t>Hintergrundinformation:</t>
    </r>
    <r>
      <rPr>
        <sz val="10"/>
        <color theme="1"/>
        <rFont val="Calibri"/>
        <family val="2"/>
        <scheme val="minor"/>
      </rPr>
      <t xml:space="preserve"> Diese Risikoanalyse ist Teil eines Prozesses, der die Korruptionsrisiken identifiziert, analysiert und bewertet, Maßnahmen zu deren Minimierung definiert, umsetzt und das Antikorruptionssystem regelmäßig aktualisiert.</t>
    </r>
  </si>
  <si>
    <t>Unsere Organisation hat ihre Werte, Prinzipien und Regeln verschriftlicht.</t>
  </si>
  <si>
    <r>
      <t>Hintergrundinformation</t>
    </r>
    <r>
      <rPr>
        <sz val="10"/>
        <color theme="1"/>
        <rFont val="Calibri"/>
        <family val="2"/>
        <scheme val="minor"/>
      </rPr>
      <t xml:space="preserve">: Die Organisation hat einen Kodex, der explizit Werte, Prinzipien und Regeln definiert und der für alle Mitarbeitenden handlungsleitend ist. Dieser Kodex wird alle drei bis fünf Jahre überprüft. </t>
    </r>
  </si>
  <si>
    <r>
      <t>Hintergrundinformation:</t>
    </r>
    <r>
      <rPr>
        <sz val="10"/>
        <color theme="1"/>
        <rFont val="Calibri"/>
        <family val="2"/>
        <scheme val="minor"/>
      </rPr>
      <t xml:space="preserve"> Aufsichtsgremium und Leitung bekennen sich mindestens zweimal jährlich intern/extern zu einer aktiven Antikorruptionspolitik. Dies ist auch dokumentiert.</t>
    </r>
  </si>
  <si>
    <t>Unsere Organisation verfügt über Verhaltens- und Verfahrensregeln zur Einhaltung der Werte, Prinzipien und Regeln.</t>
  </si>
  <si>
    <r>
      <t>Hintergrundinformation:</t>
    </r>
    <r>
      <rPr>
        <sz val="10"/>
        <color theme="1"/>
        <rFont val="Calibri"/>
        <family val="2"/>
        <scheme val="minor"/>
      </rPr>
      <t xml:space="preserve"> Die Re</t>
    </r>
    <r>
      <rPr>
        <sz val="11"/>
        <color theme="1"/>
        <rFont val="Calibri"/>
        <family val="2"/>
        <scheme val="minor"/>
      </rPr>
      <t>geln</t>
    </r>
    <r>
      <rPr>
        <sz val="10"/>
        <color theme="1"/>
        <rFont val="Calibri"/>
        <family val="2"/>
        <scheme val="minor"/>
      </rPr>
      <t xml:space="preserve"> s</t>
    </r>
    <r>
      <rPr>
        <sz val="11"/>
        <color theme="1"/>
        <rFont val="Calibri"/>
        <family val="2"/>
        <scheme val="minor"/>
      </rPr>
      <t>ind</t>
    </r>
    <r>
      <rPr>
        <sz val="10"/>
        <color theme="1"/>
        <rFont val="Calibri"/>
        <family val="2"/>
        <scheme val="minor"/>
      </rPr>
      <t xml:space="preserve"> für alle o.g. Personen, die den Zugang benötigen, leicht/schnell verfügbar. So sind die Regeln in mehrere Sprachen übersetzt und im Intranet und/oder auf der öffentlich zugänglichen Website abrufbar.</t>
    </r>
  </si>
  <si>
    <r>
      <t>Hintergrundinformation</t>
    </r>
    <r>
      <rPr>
        <sz val="10"/>
        <color theme="1"/>
        <rFont val="Calibri"/>
        <family val="2"/>
        <scheme val="minor"/>
      </rPr>
      <t>: Die Regeln sind für alle Zielgruppen klar und verständlich formuliert. Die Regeln können Personen, die nicht mit den Korruptionsrisiken  vertraut sind, leicht verstehen. Sie bieten eine Handlungsorientierung.</t>
    </r>
  </si>
  <si>
    <t>Die Regeln gelten explizit für Leitung und Aufsichtsgremien und alle Mitarbeitenden. Dies ist auch schriftlich dokumentiert.</t>
  </si>
  <si>
    <r>
      <t xml:space="preserve">Hintergrundinformation: </t>
    </r>
    <r>
      <rPr>
        <sz val="10"/>
        <color theme="1"/>
        <rFont val="Calibri"/>
        <family val="2"/>
        <scheme val="minor"/>
      </rPr>
      <t xml:space="preserve">Interessenkonflikte treten dann auf, wenn persönliche Interessen, familiäre Beziehungen und andere Bindungen den Interessen der Organisation entgegenstehen. Interessenskonflikte sind für alle Hierarchieebenen definiert, Beispiele für mögliche Interessenkonflikte sind aufgeführt und eine Handlungsorientierung (idealerweise anhand von Beispielen für das erwünschte Verhalten) gegeben. </t>
    </r>
  </si>
  <si>
    <t>Antikorruption ist strukturell und personell in unserer Organisation (z.B. durch eine/n Antikorruptionsbeauftragte/n) verankert.</t>
  </si>
  <si>
    <r>
      <t xml:space="preserve">Hintergrundinformation: </t>
    </r>
    <r>
      <rPr>
        <sz val="10"/>
        <color theme="1"/>
        <rFont val="Calibri"/>
        <family val="2"/>
        <scheme val="minor"/>
      </rPr>
      <t xml:space="preserve"> Das Aufsichtsgremium hat eines seiner Mitglieder speziell mit dem Thema Antikorruption betraut. Zusätzlich gibt es eine/n Antikorruptionsbeauftragte/n innerhalb der Organisation.</t>
    </r>
  </si>
  <si>
    <t>Der/die Antikorruptionsbeauftrage ist der Leitung zugeordnet und berichtpflichtig.</t>
  </si>
  <si>
    <r>
      <t>Hintergrundinformation:</t>
    </r>
    <r>
      <rPr>
        <sz val="10"/>
        <color theme="1"/>
        <rFont val="Calibri"/>
        <family val="2"/>
        <scheme val="minor"/>
      </rPr>
      <t xml:space="preserve"> Der/die Antikorruptionsbeauftrage berichtet direkt der Leitung und erhält Weisungen von der Leitung, gleichzeitig kann er/sie autonom Korruptionsfällen nachgehen.</t>
    </r>
  </si>
  <si>
    <t>Der/die Antikorruptionsbeauftrage hat eine klare Aufgabenbeschreibung.</t>
  </si>
  <si>
    <r>
      <t>Hintergrundinformation:</t>
    </r>
    <r>
      <rPr>
        <sz val="10"/>
        <color theme="1"/>
        <rFont val="Calibri"/>
        <family val="2"/>
        <scheme val="minor"/>
      </rPr>
      <t xml:space="preserve"> Zu den wichtigsten Aufgaben gehören: Risikoanalyse- und bewertung, Erarbeitung/Weiterentwicklung eines Regelwerks (Werte und Prinzipien, Verhaltens- und Verfahrensregeln), Begründung und Implementierung von Antikorruptionsprozessen; Beratung, Sicherstellung, Überwachung und Kontrolle; Schulung sämtlicher Mitarbeitenden (auch Leitung und Aufsichtsgremium) und ggf. auch der Projektpartner, Kommunikation und Reporting zu Antikorruption.</t>
    </r>
  </si>
  <si>
    <r>
      <t xml:space="preserve">Hintergrundinformation: </t>
    </r>
    <r>
      <rPr>
        <sz val="10"/>
        <color theme="1"/>
        <rFont val="Calibri"/>
        <family val="2"/>
        <scheme val="minor"/>
      </rPr>
      <t>Bei Vorstellungsgesprächen wird das Thema Antikorruption angesprochen und die Haltung der Organisation deutlich gemacht. Werte und Prinzipien sowie Verhaltens- und Verfahrensregeln z</t>
    </r>
    <r>
      <rPr>
        <sz val="11"/>
        <color theme="1"/>
        <rFont val="Calibri"/>
        <family val="2"/>
        <scheme val="minor"/>
      </rPr>
      <t xml:space="preserve">u </t>
    </r>
    <r>
      <rPr>
        <sz val="10"/>
        <color theme="1"/>
        <rFont val="Calibri"/>
        <family val="2"/>
        <scheme val="minor"/>
      </rPr>
      <t>Antikorruption</t>
    </r>
    <r>
      <rPr>
        <sz val="11"/>
        <color theme="1"/>
        <rFont val="Calibri"/>
        <family val="2"/>
        <scheme val="minor"/>
      </rPr>
      <t xml:space="preserve"> </t>
    </r>
    <r>
      <rPr>
        <sz val="10"/>
        <color theme="1"/>
        <rFont val="Calibri"/>
        <family val="2"/>
        <scheme val="minor"/>
      </rPr>
      <t>sind integraler Bestandteil des Arbeitsvertrages.</t>
    </r>
  </si>
  <si>
    <t>In Leistungsbeurteilungen für die Leitungsebene ist die Frage inkludiert, ob die Leitung ein günstiges Umfeld schafft, welches Korruption verhindert und die Umsetzung der Werte und Prinzipien fördert.</t>
  </si>
  <si>
    <t xml:space="preserve">Aufsichtsgremium und Leitung befördern die Antikorruptionsmaßnahmen auf allen Ebenen der Organisation. </t>
  </si>
  <si>
    <t>In der Organisation gibt es eine positive Fehlerkultur, d.h. Fehler sind Bestandteil des Lernens und tragen somit zur systematischen Verbesserung und dem Erfolg des Antikorruptionssystems bei.</t>
  </si>
  <si>
    <t>Es gibt eine Person (z.B. den/die Antikorruptionsbeauftragte/n), die beauftragt ist, Schulungen zum Thema Antikorruption durchzuführen/zu koordinieren.</t>
  </si>
  <si>
    <r>
      <t>Hintergrundinformation:</t>
    </r>
    <r>
      <rPr>
        <sz val="10"/>
        <color theme="1"/>
        <rFont val="Calibri"/>
        <family val="2"/>
        <scheme val="minor"/>
      </rPr>
      <t xml:space="preserve"> Es gibt schriftliche Anleitungen, die den Mitarbeitenden die Werte und Prinzipien sowie Verhaltens- und Verfahrensregeln umfassend erläutern. Diese sollten Beispiele enthalten, die bestimmte Situationen veranschaulichen (in Form von Szenarien oder Fallstudien). Die Anleitung sollte ein eindeutiges Verständnis der geltenden Richtlinien gewährleisten, wobei alle Bereiche klar und deutlich erläutert werden. Mitarbeitende haben Zugang zu einer solchen schriftlichen Anleitung. </t>
    </r>
  </si>
  <si>
    <t xml:space="preserve">Gesamtpunkte für F: </t>
  </si>
  <si>
    <r>
      <t>Hintergrundinformation:</t>
    </r>
    <r>
      <rPr>
        <sz val="10"/>
        <color theme="1"/>
        <rFont val="Calibri"/>
        <family val="2"/>
        <scheme val="minor"/>
      </rPr>
      <t xml:space="preserve"> Mitarbeitende können sich an geschulte Führungskräfte, die/den Antikorruptionsbeauftragte/n, Helplines oder eine externe Ombudsperson wenden, um Informationen zum Antikorruptionssystem der Organisation einzuholen.</t>
    </r>
  </si>
  <si>
    <r>
      <t xml:space="preserve">Hintergrundinformation: </t>
    </r>
    <r>
      <rPr>
        <sz val="10"/>
        <color theme="1"/>
        <rFont val="Calibri"/>
        <family val="2"/>
        <scheme val="minor"/>
      </rPr>
      <t>Projektpartner können sich an die/den Antikorruptionsbeauftragte/n, Helplines oder eine externe Ombudsperson wenden, um Informationen zum Antikorruptionssystem der Organisation einzuholen.</t>
    </r>
  </si>
  <si>
    <r>
      <t xml:space="preserve">Hintergrundinformation: </t>
    </r>
    <r>
      <rPr>
        <sz val="10"/>
        <color theme="1"/>
        <rFont val="Calibri"/>
        <family val="2"/>
        <scheme val="minor"/>
      </rPr>
      <t xml:space="preserve">Unsere Organisation hat vertraglich festgeschrieben, dass sie das interne Kontrollsystem und das Antikorruptionssystem des Projektpartners überprüfen lassen kann. Dies kann intern (Prüfung im Prozess) und/oder extern (Prüfung durch externe Wirtschaftsprüfer) geschehen. 
Die Prüfung soll klären, ob der Partner über ein ausreichendes Antikorruptionssystem verfügt. Sie eignet sich besonders als Teil eines umfassenden Prüfungsprozesses der Partnerorganisation vor dessen Auswahl durch die Organisation. Die Ergebnisse können zu Organisationsentwicklungsmaßnahmen beim Projektpartner führen. Ihre Umsetzung kann dann Voraussetzung für (weitere) Finanzierung sein. </t>
    </r>
  </si>
  <si>
    <t>Unsere Organisation führt intern (Prüfung im Prozess) und/oder extern (Prüfung durch externe Wirtschaftsprüfer) ad hoc Kontrollen bei Projektpartnern und Projekten durch.</t>
  </si>
  <si>
    <r>
      <t xml:space="preserve">Hintergrundinformation: </t>
    </r>
    <r>
      <rPr>
        <sz val="10"/>
        <color theme="1"/>
        <rFont val="Calibri"/>
        <family val="2"/>
        <scheme val="minor"/>
      </rPr>
      <t>Die Organisation verfügt über eine detaillierte Beschreibung der IKS-Prozesse und über eine regelmäßige IKS-Berichterstattung. Leitung und IKS-Verantwortliche koordinieren und überwachen Kontrollen. Ein Aktionsplan für Kontrollschwächen besteht.</t>
    </r>
  </si>
  <si>
    <t xml:space="preserve">I Fallmanagement </t>
  </si>
  <si>
    <r>
      <t>Hintergrundinformation:</t>
    </r>
    <r>
      <rPr>
        <sz val="10"/>
        <color theme="1"/>
        <rFont val="Calibri"/>
        <family val="2"/>
        <scheme val="minor"/>
      </rPr>
      <t xml:space="preserve"> Verdachtsfälle werden zeitnah gemeldet und Untersuchungen (special purpose audit, forensic audit) durch unabhängige Auditoren rasch initiiert. Untersuchunge</t>
    </r>
    <r>
      <rPr>
        <sz val="11"/>
        <color theme="1"/>
        <rFont val="Calibri"/>
        <family val="2"/>
        <scheme val="minor"/>
      </rPr>
      <t>n</t>
    </r>
    <r>
      <rPr>
        <sz val="10"/>
        <color theme="1"/>
        <rFont val="Calibri"/>
        <family val="2"/>
        <scheme val="minor"/>
      </rPr>
      <t xml:space="preserve"> und Untersuchungsergebnisse </t>
    </r>
    <r>
      <rPr>
        <sz val="11"/>
        <color theme="1"/>
        <rFont val="Calibri"/>
        <family val="2"/>
        <scheme val="minor"/>
      </rPr>
      <t>werden</t>
    </r>
    <r>
      <rPr>
        <sz val="10"/>
        <color theme="1"/>
        <rFont val="Calibri"/>
        <family val="2"/>
        <scheme val="minor"/>
      </rPr>
      <t xml:space="preserve"> einheitlich dokumentiert. Es gibt Sanktionen bei Verstößen (oder begründetes Ausbleiben von Sanktionen). Hinweisgeber und Betroffene werden zeitnah über die Ergebnisse informiert.</t>
    </r>
  </si>
  <si>
    <t>Unsere Organisation hat klar geregelt, bis zu welchem Punkt Untersuchungen vorangetrieben oder eingestellt werden.</t>
  </si>
  <si>
    <t>In unserer Organisation gibt es einen klaren, ausformulierten Plan zur Weiterentwicklung des Themas Antikorruption über einen bestimmten Zeitraum (Antikorruptionsagenda) mit klaren Zuständigkeiten und Fristen.</t>
  </si>
  <si>
    <r>
      <t>Hintergrundinformation</t>
    </r>
    <r>
      <rPr>
        <sz val="10"/>
        <color theme="1"/>
        <rFont val="Calibri"/>
        <family val="2"/>
        <scheme val="minor"/>
      </rPr>
      <t>: Aufgrund der identifizierten Korruptionsrisiken in der Projektarbeit ergreift die Organisation Maßnahmen zu deren Minimierung und aktualisiert ihr Antikorruptionssystem regelmäßig.</t>
    </r>
  </si>
  <si>
    <r>
      <t>Hintergrundinformation</t>
    </r>
    <r>
      <rPr>
        <sz val="10"/>
        <color theme="1"/>
        <rFont val="Calibri"/>
        <family val="2"/>
        <scheme val="minor"/>
      </rPr>
      <t>: Ziel ist es sicherzustellen, dass Vergabe und Empfang von Geschenken organisationsinternen Regeln entsprechen und geltende Gesetze eingehalten werden. Die Organisation k</t>
    </r>
    <r>
      <rPr>
        <sz val="11"/>
        <color theme="1"/>
        <rFont val="Calibri"/>
        <family val="2"/>
        <scheme val="minor"/>
      </rPr>
      <t>ann</t>
    </r>
    <r>
      <rPr>
        <sz val="10"/>
        <color theme="1"/>
        <rFont val="Calibri"/>
        <family val="2"/>
        <scheme val="minor"/>
      </rPr>
      <t xml:space="preserve"> sich für </t>
    </r>
    <r>
      <rPr>
        <i/>
        <sz val="10"/>
        <color theme="1"/>
        <rFont val="Calibri"/>
        <family val="2"/>
        <scheme val="minor"/>
      </rPr>
      <t>eine</t>
    </r>
    <r>
      <rPr>
        <sz val="10"/>
        <color theme="1"/>
        <rFont val="Calibri"/>
        <family val="2"/>
        <scheme val="minor"/>
      </rPr>
      <t xml:space="preserve"> der folgenden Optionen entscheiden: (1) Es gibt Obergrenzen für den Austausch von Geschenken. Wenn Geschenke unabhängig vom Wert aus Höflichkeitsgründen angenommen werden, ist dies zu melden. (2) Geschenke werden durch eine höhere Stelle genehmigt. (3) Alle Geschenke werden institutionell gesammelt und transparent innerhalb der Organisation verwendet.</t>
    </r>
  </si>
  <si>
    <r>
      <t>Hintergrundinformation</t>
    </r>
    <r>
      <rPr>
        <sz val="10"/>
        <color rgb="FF000000"/>
        <rFont val="Calibri"/>
        <family val="2"/>
        <scheme val="minor"/>
      </rPr>
      <t>: Eine Person (z.B. der/die Antikorruptionsbeauftragte) führt selbst</t>
    </r>
    <r>
      <rPr>
        <sz val="12"/>
        <color rgb="FF000000"/>
        <rFont val="Calibri"/>
        <family val="2"/>
        <scheme val="minor"/>
      </rPr>
      <t xml:space="preserve"> </t>
    </r>
    <r>
      <rPr>
        <sz val="10"/>
        <color rgb="FF000000"/>
        <rFont val="Calibri"/>
        <family val="2"/>
        <scheme val="minor"/>
      </rPr>
      <t>Schulungen zum Thema Antikorruption durch oder organisiert regelmäßig Schulungen.</t>
    </r>
  </si>
  <si>
    <r>
      <t>Hintergrundinformation</t>
    </r>
    <r>
      <rPr>
        <sz val="10"/>
        <color theme="1"/>
        <rFont val="Calibri"/>
        <family val="2"/>
        <scheme val="minor"/>
      </rPr>
      <t>: Es gibt klare Kriterien, die festlegen, bis zu welchem Punkt Ermittlungen vorangetrieben oder eingestellt werden und wann die Bearbeitung eines Verdachtsfalles abgeschlossen wird (z. B. wenn der Ermittlungsaufwand den Nutzen vorhersehbar übersteigt). Die Entscheidung hierfür liegt bei der Leitung.</t>
    </r>
  </si>
  <si>
    <r>
      <t>Hintergrundinformation</t>
    </r>
    <r>
      <rPr>
        <sz val="10"/>
        <color theme="1"/>
        <rFont val="Calibri"/>
        <family val="2"/>
        <scheme val="minor"/>
      </rPr>
      <t>: Die Prüfung der Projektpartner umfasst u.a. Länderkontext, Stakeholder, Rechtsform, wirtschaftliche Lage, Personal- und Finanzmanagement sowie das interne Kontrollsystem. Diese Prüfung sollte alle drei Jahre wiederholt werden.</t>
    </r>
  </si>
  <si>
    <r>
      <t xml:space="preserve">Hintergrundinformation: </t>
    </r>
    <r>
      <rPr>
        <sz val="10"/>
        <rFont val="Calibri"/>
        <family val="2"/>
        <scheme val="minor"/>
      </rPr>
      <t>Aufgrund der identifizierten Korruptionsrisiken in der Zusammenarbeit mit den Partnern ergreift die Organisation Maßnahmen zu deren Minimierung (z.B. eine größere Unterstützung des Partners in punkto Antikorruption) und aktualisiert ihr Antikorruptionssystem regelmäßig.</t>
    </r>
  </si>
  <si>
    <t>Es gibt regelmäßig eine Personalrotation bei besonders sensiblen Positionen (Interne Revision, Auslandsreferat, Beschaffung und Vergabe, Auslandsbüroleitungen). Diese findet alle 3-5 Jahre statt.</t>
  </si>
  <si>
    <r>
      <t>Werte und Prinzipien sowie Verhaltens- und Verfahrensregeln –</t>
    </r>
    <r>
      <rPr>
        <sz val="11"/>
        <color theme="1"/>
        <rFont val="Calibri"/>
        <family val="2"/>
        <scheme val="minor"/>
      </rPr>
      <t xml:space="preserve"> </t>
    </r>
    <r>
      <rPr>
        <sz val="10"/>
        <color theme="1"/>
        <rFont val="Calibri"/>
        <family val="2"/>
        <scheme val="minor"/>
      </rPr>
      <t>insbesondere das Vorgehen bei Verdachtsfällen – werden an die Projektpartner regelmäßig und eindeutig kommuniziert.</t>
    </r>
  </si>
  <si>
    <r>
      <t>Hintergrundinformation:</t>
    </r>
    <r>
      <rPr>
        <sz val="10"/>
        <color theme="1"/>
        <rFont val="Calibri"/>
        <family val="2"/>
        <scheme val="minor"/>
      </rPr>
      <t xml:space="preserve"> Die Organisation kommuniziert extern Antikorruption. Werte und Prinzipien, Richtlinien sowie Kontaktdetails des/der Antikorruptionsbeauftragten sind online abrufbar und werden im Jahresbericht dargestellt.</t>
    </r>
  </si>
  <si>
    <r>
      <t>Hintergrundinformation:</t>
    </r>
    <r>
      <rPr>
        <sz val="10"/>
        <color theme="1"/>
        <rFont val="Calibri"/>
        <family val="2"/>
        <scheme val="minor"/>
      </rPr>
      <t xml:space="preserve"> Die Organisation führt ein Schulungsprogramm zum systematischen Umgang mit Korruption für Mitarbeitende in sensiblen Positionen verpflichtend durch. Sie passt die Schulungsinhalte an die jeweils unterschiedlichen Risiken an. Sensible Positionen sind solche, in denen Mitarbeitende in besonderem Maße Korruptionsrisiken ausgesetzt sind. Funktionen mit einem hohen Risiko sind z. B. Marketing, Personal- und Vertragsmanagement sowie das Projektmanagement.</t>
    </r>
    <r>
      <rPr>
        <sz val="11"/>
        <color theme="1"/>
        <rFont val="Calibri"/>
        <family val="2"/>
        <scheme val="minor"/>
      </rPr>
      <t xml:space="preserve"> </t>
    </r>
  </si>
  <si>
    <t>Unsere Organisation hat alle Mitarbeitenden umfassend informiert, wie und wo sie Hilfe und Beratung zu Antikorruption-Maßnahmen erfragen und erhalten können.</t>
  </si>
  <si>
    <r>
      <t xml:space="preserve">Wenn Hinweisgeber Bedenken oder Verdachtsfälle von korrupten Aktivitäten melden, verfügt unsere Organisation </t>
    </r>
    <r>
      <rPr>
        <b/>
        <sz val="10"/>
        <color theme="1"/>
        <rFont val="Calibri"/>
        <family val="2"/>
        <scheme val="minor"/>
      </rPr>
      <t>über mehrere, gut bekannte Kanäle</t>
    </r>
    <r>
      <rPr>
        <sz val="10"/>
        <color theme="1"/>
        <rFont val="Calibri"/>
        <family val="2"/>
        <scheme val="minor"/>
      </rPr>
      <t xml:space="preserve"> (z. B. Internet, Telefon, persönlich), die leicht zugänglich sind und Vertraulichkeit und/oder Anonymität gewährleisten.</t>
    </r>
  </si>
  <si>
    <r>
      <t>Hintergrundinformation:</t>
    </r>
    <r>
      <rPr>
        <sz val="10"/>
        <color theme="1"/>
        <rFont val="Calibri"/>
        <family val="2"/>
        <scheme val="minor"/>
      </rPr>
      <t xml:space="preserve"> </t>
    </r>
    <r>
      <rPr>
        <sz val="11"/>
        <color theme="1"/>
        <rFont val="Calibri"/>
        <family val="2"/>
        <scheme val="minor"/>
      </rPr>
      <t>Die</t>
    </r>
    <r>
      <rPr>
        <sz val="10"/>
        <color theme="1"/>
        <rFont val="Calibri"/>
        <family val="2"/>
        <scheme val="minor"/>
      </rPr>
      <t xml:space="preserve"> Organisation hat mehrere verschiedene Kanäle für die Meldung von verdächtigen korrupten Aktivitäten durch Mitarbeitende und/oder Projektpartner. Klare und angemessene Berichtswege und Zuständigkeiten sind aufgestellt. Diese umfassen sowohl interne als auch externe, unabhängige Kanäle (Online-Meldesystem / Hotline / Ombudsperson), einschließlich der Möglichkeit einer vertraulichen und/oder anonymen Kommunikation zwischen dem Hinweisgeber und der Organisation.</t>
    </r>
  </si>
  <si>
    <r>
      <t xml:space="preserve">Hintergrundinformation: </t>
    </r>
    <r>
      <rPr>
        <sz val="10"/>
        <color theme="1"/>
        <rFont val="Calibri"/>
        <family val="2"/>
        <scheme val="minor"/>
      </rPr>
      <t>Die inhaltliche und finanzielle</t>
    </r>
    <r>
      <rPr>
        <sz val="11"/>
        <color theme="1"/>
        <rFont val="Calibri"/>
        <family val="2"/>
        <scheme val="minor"/>
      </rPr>
      <t xml:space="preserve"> </t>
    </r>
    <r>
      <rPr>
        <sz val="10"/>
        <color theme="1"/>
        <rFont val="Calibri"/>
        <family val="2"/>
        <scheme val="minor"/>
      </rPr>
      <t xml:space="preserve">Projektbegleitung in unserer Organisation ist ausreichend qualifiziert und personell ausgestattet. Es besteht eine strikte personelle Trennung zwischen inhaltlicher und finanzieller Projektbegleitung. Die vorhandenen Ressourcen entsprechen dem tatsächlichen Arbeitsumfang. </t>
    </r>
  </si>
  <si>
    <r>
      <t xml:space="preserve">Hintergrundinformation: </t>
    </r>
    <r>
      <rPr>
        <sz val="10"/>
        <color theme="1"/>
        <rFont val="Calibri"/>
        <family val="2"/>
        <scheme val="minor"/>
      </rPr>
      <t>Mitarbeitende auf Auslandsreisen, speziell beauftragte Wirtschaftsprüfer und/oder externe Revisoren überprüfen Belege und Nachweise zu Projektausgaben. Die Form dieser Kontrollen wird passend zum Fördervolumen und zu den Konditionen/Vereinbarungen der Förderung gewählt und kann auch stichprobenartig die Befragung der Zielgruppe und die Rückversicherung bei den Rechnungsausstellern einschließen.</t>
    </r>
  </si>
  <si>
    <t>Unsere Organisation dokumentiert Sanktionen (z. B. Strafanzeige, Fördersperre, Entlassung, Rückforderung) gegen Partner und Mitarbeiter und wendet diese einheitlich an.</t>
  </si>
  <si>
    <r>
      <t xml:space="preserve">Hintergrundinformation: </t>
    </r>
    <r>
      <rPr>
        <sz val="10"/>
        <color theme="1"/>
        <rFont val="Calibri"/>
        <family val="2"/>
        <scheme val="minor"/>
      </rPr>
      <t>Es gibt klare Sanktionsregelungen für erwiesene Korruptionsfälle. Sanktionen können z.B. Strafanzeige, Fördersperre, Entlassung oder Rückforderung beinhalten. Die Durchsetzung von Sanktionen kann beispielsweise mittels einer Klage im Ausland erfolgen. Die Sanktionen finden einheitlich Anwendung; die Leitung entscheidet über die Weite der Durchsetzung der Sanktionen (beispielsweise bzgl. Klage im Ausland oder Abschreibung der Rückforderung).</t>
    </r>
  </si>
  <si>
    <r>
      <t>Hintergrundinformation</t>
    </r>
    <r>
      <rPr>
        <sz val="10"/>
        <color theme="1"/>
        <rFont val="Calibri"/>
        <family val="2"/>
        <scheme val="minor"/>
      </rPr>
      <t>: Bei der Analyse sollte nicht nur in den Blick genommen werden, inwiefern Fördersperren umgesetzt werden, ob Rückforderungen eingehen und wie Rechtsverfahren ausgehen, sondern ganz wesentlich untersucht werden, inwiefern die Sanktionen dazu beitragen, Korruption zu reduzieren: Veränderungen beim Partner (Fortentwicklung des Antikorruptionssystems), Verbesserung des eigenen organisationsinternen Antikorruptionssystems, Auswirkung auf die Reputation des Hauses und Signalwirkung im Partnerland und bei den Gebern).</t>
    </r>
  </si>
  <si>
    <r>
      <t>Hintergrundinformation:</t>
    </r>
    <r>
      <rPr>
        <sz val="10"/>
        <color theme="1"/>
        <rFont val="Calibri"/>
        <family val="2"/>
        <scheme val="minor"/>
      </rPr>
      <t xml:space="preserve"> Das Fallmanagement wird regelmäßig ausgewertet; die Ergebnisse fließen in die Weiterentwicklung des organisationseigenen Antikorruptionssystems (d.h. in die Risikoanalyse, die Richtlinien, die Prozesse und Zuständigkeiten, die interne und externe Kommunikation, die Schulungen, die Kontrollen und das Fallmanagement) ein. Regelmäßig wird ein „lessons learned“-Workshop veranstaltet.</t>
    </r>
  </si>
  <si>
    <t xml:space="preserve">Eine Auswertung der Fälle wird auf der Webseite der Organisation und im Jahresbericht kommuniziert. </t>
  </si>
  <si>
    <r>
      <t>Hintergrundinformation:</t>
    </r>
    <r>
      <rPr>
        <sz val="10"/>
        <color theme="1"/>
        <rFont val="Calibri"/>
        <family val="2"/>
        <scheme val="minor"/>
      </rPr>
      <t xml:space="preserve"> Das Thema Korruptionsprävention ist Teil des internen Wissensmanagements,  z.B. Intranet/Wissensplattform: Hier finden sich die zentralen Dokumente und Le</t>
    </r>
    <r>
      <rPr>
        <sz val="11"/>
        <color theme="1"/>
        <rFont val="Calibri"/>
        <family val="2"/>
        <scheme val="minor"/>
      </rPr>
      <t>itlinien</t>
    </r>
    <r>
      <rPr>
        <sz val="10"/>
        <color theme="1"/>
        <rFont val="Calibri"/>
        <family val="2"/>
        <scheme val="minor"/>
      </rPr>
      <t xml:space="preserve"> zum Thema Antikorruption. Interne Ansprechpartner sind ebenfalls hier genannt.</t>
    </r>
  </si>
  <si>
    <r>
      <t>Hintergrundinformation:</t>
    </r>
    <r>
      <rPr>
        <sz val="10"/>
        <color theme="1"/>
        <rFont val="Calibri"/>
        <family val="2"/>
        <scheme val="minor"/>
      </rPr>
      <t xml:space="preserve"> Die Leitung hat für Presseanfragen zu Korruptionsfällen einen Leitfaden verabschiedet, in dem das Antikorruptionssystem der Organisation dargestellt, interne Ansprechpartner gelistet und Sprachregelungen festgelegt sind.</t>
    </r>
  </si>
  <si>
    <t>Werte und Prinzipien, Richtlinien und Kontaktdetails des/der Antikorruptionsbeauftragten werden auf der Webseite der Organisation und im Jahresbericht gut sichtbar kommuniziert.</t>
  </si>
  <si>
    <r>
      <t xml:space="preserve">Hintergrundinformation: </t>
    </r>
    <r>
      <rPr>
        <sz val="10"/>
        <color theme="1"/>
        <rFont val="Calibri"/>
        <family val="2"/>
        <scheme val="minor"/>
      </rPr>
      <t>Die Organisationskultur ermöglicht eine offene und konstruktive Auseinandersetzung mit Korruptionsfällen. Korruptionsmeldungen wird positiv begegnet; eindeutige Korruptionsfälle werden sanktioniert; Fälle werden mit Blick auf das eigene Antikorruptionssystem (Prozesse, Zuständigkeiten, Schulungen, Information) analysiert, Veränderungsbedarf klar und offen diskutiert und notwendige Veränderungen umgesetzt.</t>
    </r>
  </si>
  <si>
    <t>Bewertung</t>
  </si>
  <si>
    <t>Leitfaden zur Selbstbewertung der Antikorruptionssysteme 
in nicht-staatlichen Entwicklungsorganisationen</t>
  </si>
  <si>
    <t>Unsere Organisation führt regelmäßig eine Analyse des Korruptionsrisikos unserer Projektarbeit durch.</t>
  </si>
  <si>
    <t>Bewertung: Trifft voll und ganz zu (3 Punkte) / Trifft größtenteils zu (2 Punkte) / Trifft teilweise zu (1 Punkt) / Trifft nicht zu (0 Punkte)</t>
  </si>
  <si>
    <t>Bitte wählen Sie in Spalte C die Bewertung der einzelnen Aspekte aus. Am Ende des Leitfadens finden Sie eine Auswertung und Einstufung.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</si>
</sst>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2"/>
      <color rgb="FF000000"/>
      <name val="Calibri"/>
      <family val="2"/>
      <scheme val="minor"/>
    </font>
    <font>
      <sz val="10"/>
      <color rgb="FF000000"/>
      <name val="Calibri"/>
      <family val="2"/>
      <scheme val="minor"/>
    </font>
    <font>
      <b/>
      <sz val="10"/>
      <color rgb="FF000000"/>
      <name val="Calibri"/>
      <family val="2"/>
      <scheme val="minor"/>
    </font>
    <font>
      <sz val="11"/>
      <color rgb="FF2E74B5"/>
      <name val="Calibri"/>
      <family val="2"/>
      <scheme val="minor"/>
    </font>
    <font>
      <b/>
      <sz val="11"/>
      <color rgb="FF2E74B5"/>
      <name val="Calibri"/>
      <family val="2"/>
      <scheme val="minor"/>
    </font>
    <font>
      <b/>
      <sz val="11"/>
      <color rgb="FF00B050"/>
      <name val="Calibri"/>
      <family val="2"/>
      <scheme val="minor"/>
    </font>
    <font>
      <b/>
      <sz val="11"/>
      <color rgb="FFFFC000"/>
      <name val="Calibri"/>
      <family val="2"/>
      <scheme val="minor"/>
    </font>
    <font>
      <b/>
      <sz val="11"/>
      <color rgb="FFFF0000"/>
      <name val="Calibri"/>
      <family val="2"/>
      <scheme val="minor"/>
    </font>
    <font>
      <b/>
      <sz val="10"/>
      <name val="Calibri"/>
      <family val="2"/>
      <scheme val="minor"/>
    </font>
    <font>
      <sz val="10"/>
      <name val="Calibri"/>
      <family val="2"/>
      <scheme val="minor"/>
    </font>
    <font>
      <i/>
      <sz val="10"/>
      <color rgb="FFFF0000"/>
      <name val="Calibri"/>
      <family val="2"/>
      <scheme val="minor"/>
    </font>
    <font>
      <sz val="10"/>
      <color rgb="FFFF0000"/>
      <name val="Calibri"/>
      <family val="2"/>
      <scheme val="minor"/>
    </font>
    <font>
      <b/>
      <sz val="12"/>
      <name val="Calibri"/>
      <family val="2"/>
      <scheme val="minor"/>
    </font>
    <font>
      <b/>
      <sz val="14"/>
      <name val="Calibri"/>
      <family val="2"/>
      <scheme val="minor"/>
    </font>
    <font>
      <b/>
      <sz val="16"/>
      <name val="Calibri"/>
      <family val="2"/>
      <scheme val="minor"/>
    </font>
    <font>
      <sz val="12"/>
      <name val="Calibri"/>
      <family val="2"/>
      <scheme val="minor"/>
    </font>
    <font>
      <i/>
      <sz val="12"/>
      <color theme="1"/>
      <name val="Calibri"/>
      <family val="2"/>
      <scheme val="minor"/>
    </font>
    <font>
      <sz val="12"/>
      <color theme="1"/>
      <name val="Calibri"/>
      <family val="2"/>
      <scheme val="minor"/>
    </font>
    <font>
      <b/>
      <sz val="11"/>
      <color theme="0"/>
      <name val="Calibri"/>
      <family val="2"/>
      <scheme val="minor"/>
    </font>
    <font>
      <b/>
      <sz val="10"/>
      <color theme="0"/>
      <name val="Calibri"/>
      <family val="2"/>
      <scheme val="minor"/>
    </font>
    <font>
      <b/>
      <sz val="14"/>
      <color rgb="FF2E74B5"/>
      <name val="Calibri"/>
      <family val="2"/>
      <scheme val="minor"/>
    </font>
    <font>
      <b/>
      <sz val="16"/>
      <color rgb="FF2E74B5"/>
      <name val="Calibri"/>
      <family val="2"/>
      <scheme val="minor"/>
    </font>
    <font>
      <sz val="16"/>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BD1D1D"/>
        <bgColor indexed="64"/>
      </patternFill>
    </fill>
    <fill>
      <patternFill patternType="solid">
        <fgColor rgb="FFE24242"/>
        <bgColor indexed="64"/>
      </patternFill>
    </fill>
    <fill>
      <patternFill patternType="solid">
        <fgColor rgb="FFFFCC00"/>
        <bgColor indexed="64"/>
      </patternFill>
    </fill>
    <fill>
      <patternFill patternType="solid">
        <fgColor rgb="FF2C7F27"/>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rgb="FF5B9BD5"/>
      </top>
      <bottom style="medium">
        <color rgb="FF5B9BD5"/>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0" fillId="0" borderId="0" xfId="0" applyAlignment="1">
      <alignment horizontal="left" vertical="top"/>
    </xf>
    <xf numFmtId="9" fontId="2" fillId="0" borderId="0" xfId="1" applyFont="1"/>
    <xf numFmtId="0" fontId="0" fillId="0" borderId="0" xfId="0" applyProtection="1"/>
    <xf numFmtId="0" fontId="0" fillId="0" borderId="0" xfId="0" applyAlignment="1" applyProtection="1">
      <alignment horizontal="left" vertical="top"/>
    </xf>
    <xf numFmtId="0" fontId="11" fillId="0" borderId="0" xfId="0" applyFont="1" applyAlignment="1" applyProtection="1">
      <alignment vertical="center" wrapText="1"/>
    </xf>
    <xf numFmtId="0" fontId="12" fillId="0" borderId="0" xfId="0" applyFont="1" applyAlignment="1" applyProtection="1">
      <alignment vertical="center" wrapText="1"/>
    </xf>
    <xf numFmtId="0" fontId="13" fillId="0" borderId="0" xfId="0" applyFont="1" applyAlignment="1" applyProtection="1">
      <alignment vertical="center" wrapText="1"/>
    </xf>
    <xf numFmtId="0" fontId="5" fillId="0" borderId="5" xfId="0" applyFont="1" applyBorder="1" applyAlignment="1" applyProtection="1">
      <alignment vertical="center" wrapText="1"/>
    </xf>
    <xf numFmtId="0" fontId="17" fillId="0" borderId="0" xfId="0" applyFont="1" applyAlignment="1">
      <alignment vertical="center"/>
    </xf>
    <xf numFmtId="0" fontId="18" fillId="0" borderId="0" xfId="0" applyFont="1" applyAlignment="1">
      <alignment vertical="center"/>
    </xf>
    <xf numFmtId="0" fontId="14" fillId="0" borderId="0" xfId="0" applyFont="1" applyFill="1" applyAlignment="1" applyProtection="1">
      <alignment vertical="center" wrapText="1"/>
    </xf>
    <xf numFmtId="0" fontId="11" fillId="0" borderId="0" xfId="0" applyFont="1" applyFill="1" applyAlignment="1" applyProtection="1">
      <alignment vertical="center" wrapText="1"/>
    </xf>
    <xf numFmtId="9" fontId="11" fillId="0" borderId="0" xfId="1" applyFont="1" applyFill="1" applyAlignment="1">
      <alignment vertical="center" wrapText="1"/>
    </xf>
    <xf numFmtId="0" fontId="23" fillId="0" borderId="5" xfId="0" applyFont="1" applyBorder="1" applyAlignment="1" applyProtection="1">
      <alignment vertical="center" wrapText="1"/>
    </xf>
    <xf numFmtId="0" fontId="24" fillId="0" borderId="5" xfId="0" applyFont="1" applyBorder="1" applyAlignment="1" applyProtection="1">
      <alignment vertical="center" wrapText="1"/>
    </xf>
    <xf numFmtId="0" fontId="0" fillId="4" borderId="8" xfId="0" applyFill="1" applyBorder="1" applyProtection="1">
      <protection locked="0"/>
    </xf>
    <xf numFmtId="0" fontId="24" fillId="0" borderId="0" xfId="0" applyFont="1" applyAlignment="1" applyProtection="1">
      <alignment horizontal="left" vertical="top"/>
    </xf>
    <xf numFmtId="0" fontId="24" fillId="0" borderId="0" xfId="0" applyFont="1"/>
    <xf numFmtId="0" fontId="22" fillId="0" borderId="0" xfId="0" applyFont="1"/>
    <xf numFmtId="0" fontId="0" fillId="4" borderId="2" xfId="0" applyFill="1" applyBorder="1"/>
    <xf numFmtId="49" fontId="4" fillId="4" borderId="6" xfId="0" applyNumberFormat="1" applyFont="1" applyFill="1" applyBorder="1" applyAlignment="1" applyProtection="1">
      <alignment horizontal="left" vertical="top" wrapText="1"/>
    </xf>
    <xf numFmtId="49" fontId="5" fillId="4" borderId="6" xfId="0" applyNumberFormat="1" applyFont="1" applyFill="1" applyBorder="1" applyAlignment="1" applyProtection="1">
      <alignment horizontal="left" vertical="top" wrapText="1"/>
    </xf>
    <xf numFmtId="49" fontId="5" fillId="4" borderId="4" xfId="0" applyNumberFormat="1" applyFont="1" applyFill="1" applyBorder="1" applyAlignment="1" applyProtection="1">
      <alignment horizontal="left" vertical="top" wrapText="1"/>
    </xf>
    <xf numFmtId="49" fontId="0" fillId="4" borderId="7" xfId="0" applyNumberFormat="1" applyFill="1" applyBorder="1" applyAlignment="1" applyProtection="1">
      <alignment horizontal="left" vertical="top" wrapText="1"/>
    </xf>
    <xf numFmtId="49" fontId="0" fillId="4" borderId="5" xfId="0" applyNumberFormat="1" applyFill="1" applyBorder="1" applyAlignment="1" applyProtection="1">
      <alignment horizontal="left" vertical="top" wrapText="1"/>
    </xf>
    <xf numFmtId="49" fontId="4" fillId="4" borderId="4" xfId="0" applyNumberFormat="1" applyFont="1" applyFill="1" applyBorder="1" applyAlignment="1" applyProtection="1">
      <alignment horizontal="left" vertical="top" wrapText="1"/>
    </xf>
    <xf numFmtId="49" fontId="0" fillId="4" borderId="6" xfId="0" applyNumberFormat="1" applyFill="1" applyBorder="1" applyAlignment="1" applyProtection="1">
      <alignment horizontal="left" vertical="top" wrapText="1"/>
    </xf>
    <xf numFmtId="49" fontId="8" fillId="4" borderId="6" xfId="0" applyNumberFormat="1" applyFont="1" applyFill="1" applyBorder="1" applyAlignment="1" applyProtection="1">
      <alignment horizontal="left" vertical="top" wrapText="1"/>
    </xf>
    <xf numFmtId="49" fontId="9" fillId="4" borderId="4" xfId="0" applyNumberFormat="1" applyFont="1" applyFill="1" applyBorder="1" applyAlignment="1" applyProtection="1">
      <alignment horizontal="left" vertical="top" wrapText="1"/>
    </xf>
    <xf numFmtId="49" fontId="6" fillId="4" borderId="6" xfId="0" applyNumberFormat="1" applyFont="1" applyFill="1" applyBorder="1" applyAlignment="1" applyProtection="1">
      <alignment horizontal="left" vertical="top" wrapText="1"/>
    </xf>
    <xf numFmtId="49" fontId="5" fillId="4" borderId="7" xfId="0" applyNumberFormat="1" applyFont="1" applyFill="1" applyBorder="1" applyAlignment="1" applyProtection="1">
      <alignment horizontal="left" vertical="top" wrapText="1"/>
    </xf>
    <xf numFmtId="49" fontId="5" fillId="4" borderId="5" xfId="0" applyNumberFormat="1" applyFont="1" applyFill="1" applyBorder="1" applyAlignment="1" applyProtection="1">
      <alignment horizontal="left" vertical="top" wrapText="1"/>
    </xf>
    <xf numFmtId="49" fontId="5" fillId="4" borderId="3" xfId="0" applyNumberFormat="1" applyFont="1" applyFill="1" applyBorder="1" applyAlignment="1" applyProtection="1">
      <alignment horizontal="left" vertical="top" wrapText="1"/>
    </xf>
    <xf numFmtId="49" fontId="4" fillId="4" borderId="7" xfId="0" applyNumberFormat="1" applyFont="1" applyFill="1" applyBorder="1" applyAlignment="1" applyProtection="1">
      <alignment horizontal="left" vertical="top" wrapText="1"/>
    </xf>
    <xf numFmtId="49" fontId="15" fillId="4" borderId="3" xfId="0" applyNumberFormat="1" applyFont="1" applyFill="1" applyBorder="1" applyAlignment="1" applyProtection="1">
      <alignment horizontal="left" vertical="top" wrapText="1"/>
    </xf>
    <xf numFmtId="49" fontId="4" fillId="4" borderId="0" xfId="0" applyNumberFormat="1" applyFont="1" applyFill="1" applyBorder="1" applyAlignment="1" applyProtection="1">
      <alignment horizontal="left" vertical="top" wrapText="1"/>
    </xf>
    <xf numFmtId="0" fontId="25" fillId="5" borderId="8" xfId="0" applyFont="1" applyFill="1" applyBorder="1" applyAlignment="1" applyProtection="1">
      <alignment vertical="center"/>
    </xf>
    <xf numFmtId="9" fontId="25" fillId="5" borderId="8" xfId="1" applyFont="1" applyFill="1" applyBorder="1" applyAlignment="1">
      <alignment vertical="center"/>
    </xf>
    <xf numFmtId="0" fontId="25" fillId="5" borderId="8" xfId="0" applyFont="1" applyFill="1" applyBorder="1" applyAlignment="1">
      <alignment vertical="center"/>
    </xf>
    <xf numFmtId="0" fontId="20" fillId="6" borderId="0" xfId="0" applyFont="1" applyFill="1" applyAlignment="1" applyProtection="1">
      <alignment vertical="center" wrapText="1"/>
    </xf>
    <xf numFmtId="0" fontId="11" fillId="6" borderId="0" xfId="0" applyFont="1" applyFill="1" applyAlignment="1" applyProtection="1">
      <alignment vertical="center" wrapText="1"/>
    </xf>
    <xf numFmtId="9" fontId="11" fillId="6" borderId="0" xfId="1" applyFont="1" applyFill="1" applyAlignment="1">
      <alignment vertical="center" wrapText="1"/>
    </xf>
    <xf numFmtId="0" fontId="22" fillId="6" borderId="0" xfId="0" applyFont="1" applyFill="1" applyAlignment="1" applyProtection="1">
      <alignment vertical="center" wrapText="1"/>
    </xf>
    <xf numFmtId="9" fontId="22" fillId="6" borderId="0" xfId="1" applyFont="1" applyFill="1" applyAlignment="1">
      <alignment vertical="center" wrapText="1"/>
    </xf>
    <xf numFmtId="0" fontId="19" fillId="6" borderId="0" xfId="0" applyFont="1" applyFill="1" applyAlignment="1" applyProtection="1">
      <alignment horizontal="left" vertical="center" wrapText="1"/>
    </xf>
    <xf numFmtId="0" fontId="19" fillId="6" borderId="0" xfId="0" applyFont="1" applyFill="1" applyAlignment="1" applyProtection="1">
      <alignment vertical="center" wrapText="1"/>
    </xf>
    <xf numFmtId="9" fontId="19" fillId="6" borderId="0" xfId="1" applyFont="1" applyFill="1" applyAlignment="1">
      <alignment vertical="center" wrapText="1"/>
    </xf>
    <xf numFmtId="0" fontId="20" fillId="8" borderId="0" xfId="0" applyFont="1" applyFill="1" applyAlignment="1" applyProtection="1">
      <alignment vertical="center" wrapText="1"/>
    </xf>
    <xf numFmtId="0" fontId="11" fillId="8" borderId="0" xfId="0" applyFont="1" applyFill="1" applyAlignment="1" applyProtection="1">
      <alignment vertical="center" wrapText="1"/>
    </xf>
    <xf numFmtId="9" fontId="11" fillId="8" borderId="0" xfId="1" applyFont="1" applyFill="1" applyAlignment="1">
      <alignment vertical="center" wrapText="1"/>
    </xf>
    <xf numFmtId="0" fontId="22" fillId="8" borderId="0" xfId="0" applyFont="1" applyFill="1" applyAlignment="1" applyProtection="1">
      <alignment vertical="center" wrapText="1"/>
    </xf>
    <xf numFmtId="9" fontId="22" fillId="8" borderId="0" xfId="1" applyFont="1" applyFill="1" applyAlignment="1">
      <alignment vertical="center" wrapText="1"/>
    </xf>
    <xf numFmtId="0" fontId="19" fillId="8" borderId="0" xfId="0" applyFont="1" applyFill="1" applyAlignment="1" applyProtection="1">
      <alignment horizontal="left" vertical="center" wrapText="1"/>
    </xf>
    <xf numFmtId="0" fontId="19" fillId="8" borderId="0" xfId="0" applyFont="1" applyFill="1" applyAlignment="1" applyProtection="1">
      <alignment vertical="center" wrapText="1"/>
    </xf>
    <xf numFmtId="9" fontId="19" fillId="8" borderId="0" xfId="1" applyFont="1" applyFill="1" applyAlignment="1">
      <alignment vertical="center" wrapText="1"/>
    </xf>
    <xf numFmtId="0" fontId="20" fillId="9" borderId="0" xfId="0" applyFont="1" applyFill="1" applyAlignment="1" applyProtection="1">
      <alignment vertical="center" wrapText="1"/>
    </xf>
    <xf numFmtId="0" fontId="10" fillId="9" borderId="0" xfId="0" applyFont="1" applyFill="1" applyAlignment="1" applyProtection="1">
      <alignment vertical="center" wrapText="1"/>
    </xf>
    <xf numFmtId="0" fontId="10" fillId="9" borderId="0" xfId="0" applyFont="1" applyFill="1" applyAlignment="1">
      <alignment vertical="center" wrapText="1"/>
    </xf>
    <xf numFmtId="0" fontId="22" fillId="9" borderId="0" xfId="0" applyFont="1" applyFill="1" applyAlignment="1" applyProtection="1">
      <alignment vertical="center" wrapText="1"/>
    </xf>
    <xf numFmtId="9" fontId="22" fillId="9" borderId="0" xfId="1" applyFont="1" applyFill="1" applyAlignment="1">
      <alignment vertical="center" wrapText="1"/>
    </xf>
    <xf numFmtId="0" fontId="19" fillId="9" borderId="0" xfId="0" applyFont="1" applyFill="1" applyAlignment="1" applyProtection="1">
      <alignment horizontal="left" vertical="center" wrapText="1"/>
    </xf>
    <xf numFmtId="0" fontId="19" fillId="9" borderId="0" xfId="0" applyFont="1" applyFill="1" applyAlignment="1" applyProtection="1">
      <alignment vertical="center" wrapText="1"/>
    </xf>
    <xf numFmtId="9" fontId="19" fillId="9" borderId="0" xfId="1" applyFont="1" applyFill="1" applyAlignment="1">
      <alignment vertical="center" wrapText="1"/>
    </xf>
    <xf numFmtId="0" fontId="11" fillId="0" borderId="0" xfId="0" applyFont="1" applyBorder="1" applyAlignment="1" applyProtection="1">
      <alignment vertical="center" wrapText="1"/>
    </xf>
    <xf numFmtId="0" fontId="11" fillId="0" borderId="0" xfId="0" applyFont="1" applyBorder="1" applyAlignment="1" applyProtection="1">
      <alignment horizontal="right" vertical="center" wrapText="1"/>
    </xf>
    <xf numFmtId="0" fontId="11" fillId="0" borderId="0" xfId="0" applyFont="1" applyBorder="1" applyAlignment="1">
      <alignment horizontal="right" vertical="center" wrapText="1"/>
    </xf>
    <xf numFmtId="0" fontId="27" fillId="0" borderId="9" xfId="0" applyFont="1" applyBorder="1" applyAlignment="1" applyProtection="1">
      <alignment vertical="center" wrapText="1"/>
    </xf>
    <xf numFmtId="9" fontId="27" fillId="0" borderId="9" xfId="0" applyNumberFormat="1" applyFont="1" applyBorder="1" applyAlignment="1" applyProtection="1">
      <alignment vertical="center" wrapText="1"/>
    </xf>
    <xf numFmtId="0" fontId="30" fillId="0" borderId="7" xfId="0" applyFont="1" applyBorder="1" applyAlignment="1" applyProtection="1">
      <alignment vertical="center" wrapText="1"/>
    </xf>
    <xf numFmtId="0" fontId="23" fillId="0" borderId="3" xfId="0" applyFont="1" applyBorder="1" applyAlignment="1" applyProtection="1">
      <alignment vertical="center" wrapText="1"/>
    </xf>
    <xf numFmtId="0" fontId="27" fillId="0" borderId="9" xfId="0" applyFont="1" applyBorder="1" applyAlignment="1" applyProtection="1">
      <alignment horizontal="right" vertical="center" wrapText="1"/>
    </xf>
    <xf numFmtId="0" fontId="27" fillId="0" borderId="9" xfId="0" applyFont="1" applyBorder="1" applyAlignment="1">
      <alignment horizontal="right" vertical="center" wrapText="1"/>
    </xf>
    <xf numFmtId="0" fontId="0" fillId="4" borderId="8" xfId="0" applyFill="1" applyBorder="1" applyAlignment="1" applyProtection="1">
      <alignment vertical="top"/>
      <protection locked="0"/>
    </xf>
    <xf numFmtId="0" fontId="0" fillId="4" borderId="2" xfId="0" applyFill="1" applyBorder="1" applyAlignment="1">
      <alignment vertical="top"/>
    </xf>
    <xf numFmtId="0" fontId="0" fillId="4" borderId="8" xfId="0" applyFill="1" applyBorder="1" applyAlignment="1">
      <alignment vertical="top"/>
    </xf>
    <xf numFmtId="0" fontId="0" fillId="0" borderId="0" xfId="0" applyAlignment="1" applyProtection="1">
      <alignment vertical="top"/>
    </xf>
    <xf numFmtId="0" fontId="0" fillId="0" borderId="0" xfId="0" applyAlignment="1">
      <alignment vertical="top"/>
    </xf>
    <xf numFmtId="0" fontId="0" fillId="4" borderId="1" xfId="0" applyFill="1" applyBorder="1" applyAlignment="1" applyProtection="1">
      <alignment vertical="top"/>
      <protection locked="0"/>
    </xf>
    <xf numFmtId="49" fontId="0" fillId="4" borderId="7" xfId="0" applyNumberFormat="1" applyFill="1" applyBorder="1" applyAlignment="1" applyProtection="1">
      <alignment horizontal="left" vertical="top" wrapText="1"/>
    </xf>
    <xf numFmtId="49" fontId="0" fillId="4" borderId="5" xfId="0" applyNumberFormat="1" applyFill="1" applyBorder="1" applyAlignment="1" applyProtection="1">
      <alignment horizontal="left" vertical="top" wrapText="1"/>
    </xf>
    <xf numFmtId="49" fontId="0" fillId="4" borderId="3" xfId="0" applyNumberFormat="1" applyFill="1" applyBorder="1" applyAlignment="1" applyProtection="1">
      <alignment horizontal="left" vertical="top" wrapText="1"/>
    </xf>
    <xf numFmtId="49" fontId="26" fillId="5" borderId="1" xfId="0" applyNumberFormat="1" applyFont="1" applyFill="1" applyBorder="1" applyAlignment="1" applyProtection="1">
      <alignment vertical="center" wrapText="1"/>
    </xf>
    <xf numFmtId="49" fontId="26" fillId="5" borderId="2" xfId="0" applyNumberFormat="1" applyFont="1" applyFill="1" applyBorder="1" applyAlignment="1" applyProtection="1">
      <alignment vertical="center" wrapText="1"/>
    </xf>
    <xf numFmtId="49" fontId="3" fillId="6" borderId="1" xfId="0" applyNumberFormat="1" applyFont="1" applyFill="1" applyBorder="1" applyAlignment="1" applyProtection="1">
      <alignment vertical="center" wrapText="1"/>
    </xf>
    <xf numFmtId="49" fontId="3" fillId="6" borderId="2" xfId="0" applyNumberFormat="1" applyFont="1" applyFill="1" applyBorder="1" applyAlignment="1" applyProtection="1">
      <alignment vertical="center" wrapText="1"/>
    </xf>
    <xf numFmtId="49" fontId="2" fillId="7" borderId="1" xfId="0" applyNumberFormat="1" applyFont="1" applyFill="1" applyBorder="1" applyAlignment="1" applyProtection="1">
      <alignment vertical="center" wrapText="1"/>
    </xf>
    <xf numFmtId="49" fontId="2" fillId="7" borderId="2" xfId="0" applyNumberFormat="1" applyFont="1" applyFill="1" applyBorder="1" applyAlignment="1" applyProtection="1">
      <alignment vertical="center" wrapText="1"/>
    </xf>
    <xf numFmtId="49" fontId="2" fillId="3" borderId="1" xfId="0" applyNumberFormat="1" applyFont="1" applyFill="1" applyBorder="1" applyAlignment="1" applyProtection="1">
      <alignment vertical="center" wrapText="1"/>
    </xf>
    <xf numFmtId="49" fontId="2" fillId="3" borderId="2" xfId="0" applyNumberFormat="1" applyFont="1" applyFill="1" applyBorder="1" applyAlignment="1" applyProtection="1">
      <alignment vertical="center" wrapText="1"/>
    </xf>
    <xf numFmtId="49" fontId="2" fillId="2" borderId="1" xfId="0" applyNumberFormat="1" applyFont="1" applyFill="1" applyBorder="1" applyAlignment="1" applyProtection="1">
      <alignment vertical="center" wrapText="1"/>
    </xf>
    <xf numFmtId="49" fontId="2" fillId="2" borderId="2" xfId="0" applyNumberFormat="1" applyFont="1" applyFill="1" applyBorder="1" applyAlignment="1" applyProtection="1">
      <alignment vertical="center" wrapText="1"/>
    </xf>
    <xf numFmtId="49" fontId="3" fillId="8" borderId="1" xfId="0" applyNumberFormat="1" applyFont="1" applyFill="1" applyBorder="1" applyAlignment="1" applyProtection="1">
      <alignment vertical="center" wrapText="1"/>
    </xf>
    <xf numFmtId="49" fontId="3" fillId="8" borderId="2" xfId="0" applyNumberFormat="1" applyFont="1" applyFill="1" applyBorder="1" applyAlignment="1" applyProtection="1">
      <alignment vertical="center" wrapText="1"/>
    </xf>
    <xf numFmtId="49" fontId="21" fillId="9" borderId="1" xfId="0" applyNumberFormat="1" applyFont="1" applyFill="1" applyBorder="1" applyAlignment="1" applyProtection="1">
      <alignment vertical="center" wrapText="1"/>
    </xf>
    <xf numFmtId="49" fontId="21" fillId="9" borderId="2" xfId="0" applyNumberFormat="1" applyFont="1" applyFill="1" applyBorder="1" applyAlignment="1" applyProtection="1">
      <alignment vertical="center" wrapText="1"/>
    </xf>
    <xf numFmtId="49" fontId="3" fillId="9" borderId="1" xfId="0" applyNumberFormat="1" applyFont="1" applyFill="1" applyBorder="1" applyAlignment="1" applyProtection="1">
      <alignment vertical="center" wrapText="1"/>
    </xf>
    <xf numFmtId="49" fontId="3" fillId="9" borderId="2" xfId="0" applyNumberFormat="1" applyFont="1" applyFill="1" applyBorder="1" applyAlignment="1" applyProtection="1">
      <alignment vertical="center" wrapText="1"/>
    </xf>
    <xf numFmtId="49" fontId="4" fillId="4" borderId="7" xfId="0" applyNumberFormat="1" applyFont="1" applyFill="1" applyBorder="1" applyAlignment="1" applyProtection="1">
      <alignment horizontal="left" vertical="top" wrapText="1"/>
    </xf>
    <xf numFmtId="49" fontId="4" fillId="4" borderId="5" xfId="0" applyNumberFormat="1" applyFont="1" applyFill="1" applyBorder="1" applyAlignment="1" applyProtection="1">
      <alignment horizontal="left" vertical="top" wrapText="1"/>
    </xf>
    <xf numFmtId="49" fontId="4" fillId="4" borderId="3" xfId="0" applyNumberFormat="1" applyFont="1" applyFill="1" applyBorder="1" applyAlignment="1" applyProtection="1">
      <alignment horizontal="left" vertical="top" wrapText="1"/>
    </xf>
    <xf numFmtId="49" fontId="2" fillId="2" borderId="4" xfId="0" applyNumberFormat="1" applyFont="1" applyFill="1" applyBorder="1" applyAlignment="1" applyProtection="1">
      <alignment vertical="center" wrapText="1"/>
    </xf>
    <xf numFmtId="0" fontId="28" fillId="0" borderId="9" xfId="0" applyFont="1" applyBorder="1" applyAlignment="1" applyProtection="1">
      <alignment horizontal="center" vertical="center" wrapText="1"/>
    </xf>
    <xf numFmtId="0" fontId="29" fillId="0" borderId="9" xfId="0" applyFont="1" applyBorder="1" applyAlignment="1">
      <alignment horizontal="center" vertical="center" wrapText="1"/>
    </xf>
    <xf numFmtId="0" fontId="0" fillId="0" borderId="0" xfId="0" applyAlignment="1" applyProtection="1">
      <alignment horizontal="left" vertical="top"/>
    </xf>
    <xf numFmtId="0" fontId="0" fillId="0" borderId="0" xfId="0" applyAlignment="1"/>
    <xf numFmtId="0" fontId="0" fillId="0" borderId="0" xfId="0" applyAlignment="1">
      <alignment horizontal="left" vertical="top"/>
    </xf>
    <xf numFmtId="0" fontId="0" fillId="0" borderId="0" xfId="0" applyAlignment="1">
      <alignment horizontal="left"/>
    </xf>
  </cellXfs>
  <cellStyles count="2">
    <cellStyle name="Prozent" xfId="1" builtinId="5"/>
    <cellStyle name="Standard" xfId="0" builtinId="0"/>
  </cellStyles>
  <dxfs count="0"/>
  <tableStyles count="0" defaultTableStyle="TableStyleMedium2" defaultPivotStyle="PivotStyleLight16"/>
  <colors>
    <mruColors>
      <color rgb="FF2C7F27"/>
      <color rgb="FFFFCC00"/>
      <color rgb="FFBD1D1D"/>
      <color rgb="FFE24242"/>
      <color rgb="FFFF6A47"/>
      <color rgb="FFFF3300"/>
      <color rgb="FFFF9999"/>
      <color rgb="FFCC00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7"/>
  <sheetViews>
    <sheetView showGridLines="0" tabSelected="1" showRuler="0" view="pageLayout" zoomScale="80" zoomScaleNormal="85" zoomScaleSheetLayoutView="80" zoomScalePageLayoutView="80" workbookViewId="0">
      <selection activeCell="C10" sqref="C10"/>
    </sheetView>
  </sheetViews>
  <sheetFormatPr baseColWidth="10" defaultRowHeight="14.5" x14ac:dyDescent="0.35"/>
  <cols>
    <col min="1" max="1" width="7.1796875" style="1" customWidth="1"/>
    <col min="2" max="2" width="78.26953125" style="1" customWidth="1"/>
    <col min="3" max="3" width="21.08984375" style="3" customWidth="1"/>
    <col min="4" max="4" width="11.81640625" customWidth="1"/>
  </cols>
  <sheetData>
    <row r="1" spans="1:4" x14ac:dyDescent="0.35">
      <c r="A1" s="4"/>
      <c r="B1" s="4"/>
    </row>
    <row r="2" spans="1:4" ht="15" thickBot="1" x14ac:dyDescent="0.4">
      <c r="A2" s="4"/>
      <c r="B2" s="4"/>
    </row>
    <row r="3" spans="1:4" ht="41.5" customHeight="1" thickBot="1" x14ac:dyDescent="0.4">
      <c r="A3" s="102" t="s">
        <v>251</v>
      </c>
      <c r="B3" s="103"/>
      <c r="C3" s="103"/>
      <c r="D3" s="103"/>
    </row>
    <row r="4" spans="1:4" x14ac:dyDescent="0.35">
      <c r="A4" s="4"/>
      <c r="B4" s="4"/>
    </row>
    <row r="5" spans="1:4" x14ac:dyDescent="0.35">
      <c r="A5" s="104" t="s">
        <v>254</v>
      </c>
      <c r="B5" s="106"/>
      <c r="C5" s="107"/>
      <c r="D5" s="107"/>
    </row>
    <row r="6" spans="1:4" x14ac:dyDescent="0.35">
      <c r="A6" s="104" t="s">
        <v>253</v>
      </c>
      <c r="B6" s="105"/>
      <c r="C6" s="105"/>
      <c r="D6" s="105"/>
    </row>
    <row r="7" spans="1:4" ht="15" thickBot="1" x14ac:dyDescent="0.4">
      <c r="A7" s="4"/>
      <c r="B7" s="4"/>
    </row>
    <row r="8" spans="1:4" ht="45" customHeight="1" thickBot="1" x14ac:dyDescent="0.4">
      <c r="A8" s="96" t="s">
        <v>0</v>
      </c>
      <c r="B8" s="97"/>
      <c r="C8" s="96"/>
      <c r="D8" s="97"/>
    </row>
    <row r="9" spans="1:4" ht="30" customHeight="1" thickBot="1" x14ac:dyDescent="0.4">
      <c r="A9" s="90" t="s">
        <v>1</v>
      </c>
      <c r="B9" s="91"/>
      <c r="C9" s="90" t="s">
        <v>250</v>
      </c>
      <c r="D9" s="91"/>
    </row>
    <row r="10" spans="1:4" ht="26.5" thickBot="1" x14ac:dyDescent="0.4">
      <c r="A10" s="79" t="s">
        <v>2</v>
      </c>
      <c r="B10" s="36" t="s">
        <v>252</v>
      </c>
      <c r="C10" s="73" t="s">
        <v>8</v>
      </c>
      <c r="D10" s="74">
        <f>IF($C10=Tabelle3!$A$1,3,IF($C10=Tabelle3!$A$2,2,IF($C10=Tabelle3!$A$3,1,0)))</f>
        <v>3</v>
      </c>
    </row>
    <row r="11" spans="1:4" x14ac:dyDescent="0.35">
      <c r="A11" s="80"/>
      <c r="B11" s="21"/>
    </row>
    <row r="12" spans="1:4" ht="39.5" thickBot="1" x14ac:dyDescent="0.4">
      <c r="A12" s="80"/>
      <c r="B12" s="33" t="s">
        <v>13</v>
      </c>
    </row>
    <row r="13" spans="1:4" ht="28.5" customHeight="1" thickBot="1" x14ac:dyDescent="0.4">
      <c r="A13" s="79" t="s">
        <v>3</v>
      </c>
      <c r="B13" s="21" t="s">
        <v>162</v>
      </c>
      <c r="C13" s="73" t="s">
        <v>8</v>
      </c>
      <c r="D13" s="74">
        <f>IF($C13=Tabelle3!$A$1,3,IF($C13=Tabelle3!$A$2,2,IF($C13=Tabelle3!$A$3,1,0)))</f>
        <v>3</v>
      </c>
    </row>
    <row r="14" spans="1:4" x14ac:dyDescent="0.35">
      <c r="A14" s="80"/>
      <c r="B14" s="21"/>
    </row>
    <row r="15" spans="1:4" ht="42.75" customHeight="1" thickBot="1" x14ac:dyDescent="0.4">
      <c r="A15" s="81"/>
      <c r="B15" s="23" t="s">
        <v>226</v>
      </c>
    </row>
    <row r="16" spans="1:4" ht="30" customHeight="1" thickBot="1" x14ac:dyDescent="0.4">
      <c r="A16" s="90" t="s">
        <v>4</v>
      </c>
      <c r="B16" s="91"/>
      <c r="C16" s="90" t="s">
        <v>250</v>
      </c>
      <c r="D16" s="91"/>
    </row>
    <row r="17" spans="1:4" ht="26.5" thickBot="1" x14ac:dyDescent="0.4">
      <c r="A17" s="79" t="s">
        <v>5</v>
      </c>
      <c r="B17" s="21" t="s">
        <v>14</v>
      </c>
      <c r="C17" s="73" t="s">
        <v>8</v>
      </c>
      <c r="D17" s="74">
        <f>IF($C17=Tabelle3!$A$1,3,IF($C17=Tabelle3!$A$2,2,IF($C17=Tabelle3!$A$3,1,0)))</f>
        <v>3</v>
      </c>
    </row>
    <row r="18" spans="1:4" x14ac:dyDescent="0.35">
      <c r="A18" s="80"/>
      <c r="B18" s="21"/>
      <c r="C18" s="76"/>
      <c r="D18" s="77"/>
    </row>
    <row r="19" spans="1:4" ht="39.5" thickBot="1" x14ac:dyDescent="0.4">
      <c r="A19" s="81"/>
      <c r="B19" s="23" t="s">
        <v>230</v>
      </c>
      <c r="C19" s="76"/>
      <c r="D19" s="77"/>
    </row>
    <row r="20" spans="1:4" ht="26.5" thickBot="1" x14ac:dyDescent="0.4">
      <c r="A20" s="79" t="s">
        <v>7</v>
      </c>
      <c r="B20" s="34" t="s">
        <v>163</v>
      </c>
      <c r="C20" s="73" t="s">
        <v>8</v>
      </c>
      <c r="D20" s="74">
        <f>IF($C20=Tabelle3!$A$1,3,IF($C20=Tabelle3!$A$2,2,IF($C20=Tabelle3!$A$3,1,0)))</f>
        <v>3</v>
      </c>
    </row>
    <row r="21" spans="1:4" x14ac:dyDescent="0.35">
      <c r="A21" s="80"/>
      <c r="B21" s="32"/>
    </row>
    <row r="22" spans="1:4" ht="52.5" thickBot="1" x14ac:dyDescent="0.4">
      <c r="A22" s="81"/>
      <c r="B22" s="35" t="s">
        <v>231</v>
      </c>
    </row>
    <row r="23" spans="1:4" ht="37.5" customHeight="1" thickBot="1" x14ac:dyDescent="0.4">
      <c r="A23" s="90" t="s">
        <v>6</v>
      </c>
      <c r="B23" s="91"/>
      <c r="C23" s="90" t="s">
        <v>250</v>
      </c>
      <c r="D23" s="91"/>
    </row>
    <row r="24" spans="1:4" ht="52.5" thickBot="1" x14ac:dyDescent="0.4">
      <c r="A24" s="79" t="s">
        <v>18</v>
      </c>
      <c r="B24" s="21" t="s">
        <v>15</v>
      </c>
      <c r="C24" s="73" t="s">
        <v>8</v>
      </c>
      <c r="D24" s="74">
        <f>IF($C24=Tabelle3!$A$1,3,IF($C24=Tabelle3!$A$2,2,IF($C24=Tabelle3!$A$3,1,0)))</f>
        <v>3</v>
      </c>
    </row>
    <row r="25" spans="1:4" x14ac:dyDescent="0.35">
      <c r="A25" s="80"/>
      <c r="B25" s="21"/>
      <c r="C25" s="76"/>
      <c r="D25" s="77"/>
    </row>
    <row r="26" spans="1:4" ht="43.5" customHeight="1" thickBot="1" x14ac:dyDescent="0.4">
      <c r="A26" s="81"/>
      <c r="B26" s="22" t="s">
        <v>16</v>
      </c>
      <c r="C26" s="76"/>
      <c r="D26" s="77"/>
    </row>
    <row r="27" spans="1:4" ht="27" customHeight="1" thickBot="1" x14ac:dyDescent="0.4">
      <c r="A27" s="79" t="s">
        <v>21</v>
      </c>
      <c r="B27" s="31" t="s">
        <v>194</v>
      </c>
      <c r="C27" s="73" t="s">
        <v>8</v>
      </c>
      <c r="D27" s="74">
        <f>IF($C27=Tabelle3!$A$1,3,IF($C27=Tabelle3!$A$2,2,IF($C27=Tabelle3!$A$3,1,0)))</f>
        <v>3</v>
      </c>
    </row>
    <row r="28" spans="1:4" x14ac:dyDescent="0.35">
      <c r="A28" s="80"/>
      <c r="B28" s="32"/>
    </row>
    <row r="29" spans="1:4" ht="39.5" thickBot="1" x14ac:dyDescent="0.4">
      <c r="A29" s="81"/>
      <c r="B29" s="33" t="s">
        <v>159</v>
      </c>
    </row>
    <row r="30" spans="1:4" ht="30" customHeight="1" thickBot="1" x14ac:dyDescent="0.4">
      <c r="A30" s="90" t="s">
        <v>17</v>
      </c>
      <c r="B30" s="101"/>
      <c r="C30" s="90" t="s">
        <v>250</v>
      </c>
      <c r="D30" s="91"/>
    </row>
    <row r="31" spans="1:4" ht="15" thickBot="1" x14ac:dyDescent="0.4">
      <c r="A31" s="79" t="s">
        <v>160</v>
      </c>
      <c r="B31" s="21" t="s">
        <v>19</v>
      </c>
      <c r="C31" s="16" t="s">
        <v>8</v>
      </c>
      <c r="D31" s="20">
        <f>IF($C31=Tabelle3!$A$1,3,IF($C31=Tabelle3!$A$2,2,IF($C31=Tabelle3!$A$3,1,0)))</f>
        <v>3</v>
      </c>
    </row>
    <row r="32" spans="1:4" x14ac:dyDescent="0.35">
      <c r="A32" s="80"/>
      <c r="B32" s="21"/>
    </row>
    <row r="33" spans="1:4" ht="39.5" thickBot="1" x14ac:dyDescent="0.4">
      <c r="A33" s="81"/>
      <c r="B33" s="23" t="s">
        <v>20</v>
      </c>
    </row>
    <row r="34" spans="1:4" ht="26.5" thickBot="1" x14ac:dyDescent="0.4">
      <c r="A34" s="79" t="s">
        <v>161</v>
      </c>
      <c r="B34" s="21" t="s">
        <v>22</v>
      </c>
      <c r="C34" s="73" t="s">
        <v>8</v>
      </c>
      <c r="D34" s="74">
        <f>IF($C34=Tabelle3!$A$1,3,IF($C34=Tabelle3!$A$2,2,IF($C34=Tabelle3!$A$3,1,0)))</f>
        <v>3</v>
      </c>
    </row>
    <row r="35" spans="1:4" x14ac:dyDescent="0.35">
      <c r="A35" s="80"/>
      <c r="B35" s="21"/>
    </row>
    <row r="36" spans="1:4" ht="39.5" thickBot="1" x14ac:dyDescent="0.4">
      <c r="A36" s="81"/>
      <c r="B36" s="23" t="s">
        <v>195</v>
      </c>
    </row>
    <row r="37" spans="1:4" ht="21.75" customHeight="1" thickBot="1" x14ac:dyDescent="0.4">
      <c r="A37" s="82" t="s">
        <v>23</v>
      </c>
      <c r="B37" s="83"/>
      <c r="C37" s="38">
        <f>(SUM(D10:D36)/(COUNTA(D10:D36)*3))</f>
        <v>1</v>
      </c>
      <c r="D37" s="37">
        <f>SUM(D10:D34)</f>
        <v>24</v>
      </c>
    </row>
    <row r="38" spans="1:4" ht="45" customHeight="1" thickBot="1" x14ac:dyDescent="0.4">
      <c r="A38" s="96" t="s">
        <v>24</v>
      </c>
      <c r="B38" s="97"/>
      <c r="C38" s="96"/>
      <c r="D38" s="97"/>
    </row>
    <row r="39" spans="1:4" ht="30" customHeight="1" thickBot="1" x14ac:dyDescent="0.4">
      <c r="A39" s="90" t="s">
        <v>25</v>
      </c>
      <c r="B39" s="91"/>
      <c r="C39" s="90" t="s">
        <v>250</v>
      </c>
      <c r="D39" s="91"/>
    </row>
    <row r="40" spans="1:4" ht="15" thickBot="1" x14ac:dyDescent="0.4">
      <c r="A40" s="79" t="s">
        <v>26</v>
      </c>
      <c r="B40" s="21" t="s">
        <v>196</v>
      </c>
      <c r="C40" s="16" t="s">
        <v>8</v>
      </c>
      <c r="D40" s="20">
        <f>IF($C40=Tabelle3!$A$1,3,IF($C40=Tabelle3!$A$2,2,IF($C40=Tabelle3!$A$3,1,0)))</f>
        <v>3</v>
      </c>
    </row>
    <row r="41" spans="1:4" x14ac:dyDescent="0.35">
      <c r="A41" s="80"/>
      <c r="B41" s="21"/>
    </row>
    <row r="42" spans="1:4" ht="39.5" thickBot="1" x14ac:dyDescent="0.4">
      <c r="A42" s="81"/>
      <c r="B42" s="23" t="s">
        <v>197</v>
      </c>
    </row>
    <row r="43" spans="1:4" ht="15" thickBot="1" x14ac:dyDescent="0.4">
      <c r="A43" s="79" t="s">
        <v>27</v>
      </c>
      <c r="B43" s="21" t="s">
        <v>164</v>
      </c>
      <c r="C43" s="16" t="s">
        <v>8</v>
      </c>
      <c r="D43" s="20">
        <f>IF($C43=Tabelle3!$A$1,3,IF($C43=Tabelle3!$A$2,2,IF($C43=Tabelle3!$A$3,1,0)))</f>
        <v>3</v>
      </c>
    </row>
    <row r="44" spans="1:4" x14ac:dyDescent="0.35">
      <c r="A44" s="80"/>
      <c r="B44" s="21"/>
    </row>
    <row r="45" spans="1:4" ht="26" x14ac:dyDescent="0.35">
      <c r="A45" s="80"/>
      <c r="B45" s="22" t="s">
        <v>198</v>
      </c>
    </row>
    <row r="46" spans="1:4" ht="15" thickBot="1" x14ac:dyDescent="0.4">
      <c r="A46" s="81"/>
      <c r="B46" s="26"/>
    </row>
    <row r="47" spans="1:4" ht="30" customHeight="1" thickBot="1" x14ac:dyDescent="0.4">
      <c r="A47" s="90" t="s">
        <v>28</v>
      </c>
      <c r="B47" s="91"/>
      <c r="C47" s="90" t="s">
        <v>250</v>
      </c>
      <c r="D47" s="91"/>
    </row>
    <row r="48" spans="1:4" ht="26.5" thickBot="1" x14ac:dyDescent="0.4">
      <c r="A48" s="79" t="s">
        <v>29</v>
      </c>
      <c r="B48" s="21" t="s">
        <v>199</v>
      </c>
      <c r="C48" s="73" t="s">
        <v>8</v>
      </c>
      <c r="D48" s="74">
        <f>IF($C48=Tabelle3!$A$1,3,IF($C48=Tabelle3!$A$2,2,IF($C48=Tabelle3!$A$3,1,0)))</f>
        <v>3</v>
      </c>
    </row>
    <row r="49" spans="1:4" x14ac:dyDescent="0.35">
      <c r="A49" s="80"/>
      <c r="B49" s="21"/>
      <c r="C49" s="76"/>
      <c r="D49" s="77"/>
    </row>
    <row r="50" spans="1:4" ht="52.5" thickBot="1" x14ac:dyDescent="0.4">
      <c r="A50" s="81"/>
      <c r="B50" s="23" t="s">
        <v>30</v>
      </c>
      <c r="C50" s="76"/>
      <c r="D50" s="77"/>
    </row>
    <row r="51" spans="1:4" ht="28" thickBot="1" x14ac:dyDescent="0.4">
      <c r="A51" s="79" t="s">
        <v>31</v>
      </c>
      <c r="B51" s="21" t="s">
        <v>32</v>
      </c>
      <c r="C51" s="73" t="s">
        <v>8</v>
      </c>
      <c r="D51" s="74">
        <f>IF($C51=Tabelle3!$A$1,3,IF($C51=Tabelle3!$A$2,2,IF($C51=Tabelle3!$A$3,1,0)))</f>
        <v>3</v>
      </c>
    </row>
    <row r="52" spans="1:4" x14ac:dyDescent="0.35">
      <c r="A52" s="80"/>
      <c r="B52" s="21"/>
      <c r="C52" s="76"/>
      <c r="D52" s="77"/>
    </row>
    <row r="53" spans="1:4" ht="41" thickBot="1" x14ac:dyDescent="0.4">
      <c r="A53" s="81"/>
      <c r="B53" s="23" t="s">
        <v>200</v>
      </c>
      <c r="C53" s="76"/>
      <c r="D53" s="77"/>
    </row>
    <row r="54" spans="1:4" ht="26.5" thickBot="1" x14ac:dyDescent="0.4">
      <c r="A54" s="79" t="s">
        <v>33</v>
      </c>
      <c r="B54" s="21" t="s">
        <v>34</v>
      </c>
      <c r="C54" s="73" t="s">
        <v>8</v>
      </c>
      <c r="D54" s="74">
        <f>IF($C54=Tabelle3!$A$1,3,IF($C54=Tabelle3!$A$2,2,IF($C54=Tabelle3!$A$3,1,0)))</f>
        <v>3</v>
      </c>
    </row>
    <row r="55" spans="1:4" x14ac:dyDescent="0.35">
      <c r="A55" s="80"/>
      <c r="B55" s="30"/>
      <c r="C55" s="76"/>
      <c r="D55" s="77"/>
    </row>
    <row r="56" spans="1:4" ht="39.5" thickBot="1" x14ac:dyDescent="0.4">
      <c r="A56" s="81"/>
      <c r="B56" s="23" t="s">
        <v>201</v>
      </c>
      <c r="C56" s="76"/>
      <c r="D56" s="77"/>
    </row>
    <row r="57" spans="1:4" ht="26.5" thickBot="1" x14ac:dyDescent="0.4">
      <c r="A57" s="79" t="s">
        <v>35</v>
      </c>
      <c r="B57" s="21" t="s">
        <v>202</v>
      </c>
      <c r="C57" s="73" t="s">
        <v>8</v>
      </c>
      <c r="D57" s="74">
        <f>IF($C57=Tabelle3!$A$1,3,IF($C57=Tabelle3!$A$2,2,IF($C57=Tabelle3!$A$3,1,0)))</f>
        <v>3</v>
      </c>
    </row>
    <row r="58" spans="1:4" x14ac:dyDescent="0.35">
      <c r="A58" s="80"/>
      <c r="B58" s="21"/>
    </row>
    <row r="59" spans="1:4" ht="39.5" thickBot="1" x14ac:dyDescent="0.4">
      <c r="A59" s="81"/>
      <c r="B59" s="23" t="s">
        <v>36</v>
      </c>
    </row>
    <row r="60" spans="1:4" ht="22.5" customHeight="1" thickBot="1" x14ac:dyDescent="0.4">
      <c r="A60" s="82" t="s">
        <v>37</v>
      </c>
      <c r="B60" s="83"/>
      <c r="C60" s="37">
        <f>SUM(D40:D57)</f>
        <v>18</v>
      </c>
      <c r="D60" s="38">
        <f>(SUM(D40:D59)/(COUNTA(D40:D59)*3))</f>
        <v>1</v>
      </c>
    </row>
    <row r="61" spans="1:4" ht="45" customHeight="1" thickBot="1" x14ac:dyDescent="0.4">
      <c r="A61" s="96" t="s">
        <v>38</v>
      </c>
      <c r="B61" s="97"/>
      <c r="C61" s="96"/>
      <c r="D61" s="97"/>
    </row>
    <row r="62" spans="1:4" ht="30" customHeight="1" thickBot="1" x14ac:dyDescent="0.4">
      <c r="A62" s="90" t="s">
        <v>39</v>
      </c>
      <c r="B62" s="91"/>
      <c r="C62" s="90" t="s">
        <v>250</v>
      </c>
      <c r="D62" s="91"/>
    </row>
    <row r="63" spans="1:4" ht="26.5" thickBot="1" x14ac:dyDescent="0.4">
      <c r="A63" s="79" t="s">
        <v>40</v>
      </c>
      <c r="B63" s="21" t="s">
        <v>165</v>
      </c>
      <c r="C63" s="73" t="s">
        <v>8</v>
      </c>
      <c r="D63" s="74">
        <f>IF($C63=Tabelle3!$A$1,3,IF($C63=Tabelle3!$A$2,2,IF($C63=Tabelle3!$A$3,1,0)))</f>
        <v>3</v>
      </c>
    </row>
    <row r="64" spans="1:4" x14ac:dyDescent="0.35">
      <c r="A64" s="80"/>
      <c r="B64" s="21"/>
    </row>
    <row r="65" spans="1:4" ht="39.5" thickBot="1" x14ac:dyDescent="0.4">
      <c r="A65" s="81"/>
      <c r="B65" s="23" t="s">
        <v>41</v>
      </c>
    </row>
    <row r="66" spans="1:4" ht="30" customHeight="1" thickBot="1" x14ac:dyDescent="0.4">
      <c r="A66" s="90" t="s">
        <v>42</v>
      </c>
      <c r="B66" s="91"/>
      <c r="C66" s="90" t="s">
        <v>250</v>
      </c>
      <c r="D66" s="91"/>
    </row>
    <row r="67" spans="1:4" ht="26.5" thickBot="1" x14ac:dyDescent="0.4">
      <c r="A67" s="79" t="s">
        <v>43</v>
      </c>
      <c r="B67" s="21" t="s">
        <v>44</v>
      </c>
      <c r="C67" s="73" t="s">
        <v>8</v>
      </c>
      <c r="D67" s="74">
        <f>IF($C67=Tabelle3!$A$1,3,IF($C67=Tabelle3!$A$2,2,IF($C67=Tabelle3!$A$3,1,0)))</f>
        <v>3</v>
      </c>
    </row>
    <row r="68" spans="1:4" x14ac:dyDescent="0.35">
      <c r="A68" s="80"/>
      <c r="B68" s="21"/>
    </row>
    <row r="69" spans="1:4" ht="54" thickBot="1" x14ac:dyDescent="0.4">
      <c r="A69" s="81"/>
      <c r="B69" s="23" t="s">
        <v>45</v>
      </c>
    </row>
    <row r="70" spans="1:4" ht="30" customHeight="1" thickBot="1" x14ac:dyDescent="0.4">
      <c r="A70" s="90" t="s">
        <v>46</v>
      </c>
      <c r="B70" s="91"/>
      <c r="C70" s="90" t="s">
        <v>250</v>
      </c>
      <c r="D70" s="91"/>
    </row>
    <row r="71" spans="1:4" ht="26.5" thickBot="1" x14ac:dyDescent="0.4">
      <c r="A71" s="79" t="s">
        <v>47</v>
      </c>
      <c r="B71" s="21" t="s">
        <v>48</v>
      </c>
      <c r="C71" s="73" t="s">
        <v>8</v>
      </c>
      <c r="D71" s="74">
        <f>IF($C71=Tabelle3!$A$1,3,IF($C71=Tabelle3!$A$2,2,IF($C71=Tabelle3!$A$3,1,0)))</f>
        <v>3</v>
      </c>
    </row>
    <row r="72" spans="1:4" x14ac:dyDescent="0.35">
      <c r="A72" s="80"/>
      <c r="B72" s="21"/>
    </row>
    <row r="73" spans="1:4" ht="65.5" thickBot="1" x14ac:dyDescent="0.4">
      <c r="A73" s="81"/>
      <c r="B73" s="23" t="s">
        <v>203</v>
      </c>
    </row>
    <row r="74" spans="1:4" ht="30" customHeight="1" thickBot="1" x14ac:dyDescent="0.4">
      <c r="A74" s="90" t="s">
        <v>49</v>
      </c>
      <c r="B74" s="91"/>
      <c r="C74" s="90" t="s">
        <v>250</v>
      </c>
      <c r="D74" s="91"/>
    </row>
    <row r="75" spans="1:4" ht="15" thickBot="1" x14ac:dyDescent="0.4">
      <c r="A75" s="79" t="s">
        <v>50</v>
      </c>
      <c r="B75" s="21" t="s">
        <v>166</v>
      </c>
      <c r="C75" s="16" t="s">
        <v>8</v>
      </c>
      <c r="D75" s="20">
        <f>IF($C75=Tabelle3!$A$1,3,IF($C75=Tabelle3!$A$2,2,IF($C75=Tabelle3!$A$3,1,0)))</f>
        <v>3</v>
      </c>
    </row>
    <row r="76" spans="1:4" x14ac:dyDescent="0.35">
      <c r="A76" s="80"/>
      <c r="B76" s="21"/>
    </row>
    <row r="77" spans="1:4" ht="93" thickBot="1" x14ac:dyDescent="0.4">
      <c r="A77" s="81"/>
      <c r="B77" s="23" t="s">
        <v>227</v>
      </c>
    </row>
    <row r="78" spans="1:4" ht="30" customHeight="1" thickBot="1" x14ac:dyDescent="0.4">
      <c r="A78" s="90" t="s">
        <v>51</v>
      </c>
      <c r="B78" s="91"/>
      <c r="C78" s="90" t="s">
        <v>250</v>
      </c>
      <c r="D78" s="91"/>
    </row>
    <row r="79" spans="1:4" ht="26.5" thickBot="1" x14ac:dyDescent="0.4">
      <c r="A79" s="79" t="s">
        <v>52</v>
      </c>
      <c r="B79" s="21" t="s">
        <v>53</v>
      </c>
      <c r="C79" s="73" t="s">
        <v>8</v>
      </c>
      <c r="D79" s="74">
        <f>IF($C79=Tabelle3!$A$1,3,IF($C79=Tabelle3!$A$2,2,IF($C79=Tabelle3!$A$3,1,0)))</f>
        <v>3</v>
      </c>
    </row>
    <row r="80" spans="1:4" x14ac:dyDescent="0.35">
      <c r="A80" s="80"/>
      <c r="B80" s="21"/>
    </row>
    <row r="81" spans="1:4" ht="39.5" thickBot="1" x14ac:dyDescent="0.4">
      <c r="A81" s="81"/>
      <c r="B81" s="23" t="s">
        <v>54</v>
      </c>
    </row>
    <row r="82" spans="1:4" ht="22.5" customHeight="1" thickBot="1" x14ac:dyDescent="0.4">
      <c r="A82" s="82" t="s">
        <v>55</v>
      </c>
      <c r="B82" s="83"/>
      <c r="C82" s="38">
        <f>(SUM(D63:D79)/(COUNTA(D63:D79)*3))</f>
        <v>1</v>
      </c>
      <c r="D82" s="37">
        <f>SUM(D63:D79)</f>
        <v>15</v>
      </c>
    </row>
    <row r="83" spans="1:4" ht="45" customHeight="1" thickBot="1" x14ac:dyDescent="0.4">
      <c r="A83" s="94" t="s">
        <v>56</v>
      </c>
      <c r="B83" s="95"/>
      <c r="C83" s="94"/>
      <c r="D83" s="95"/>
    </row>
    <row r="84" spans="1:4" ht="30" customHeight="1" thickBot="1" x14ac:dyDescent="0.4">
      <c r="A84" s="90" t="s">
        <v>57</v>
      </c>
      <c r="B84" s="91"/>
      <c r="C84" s="90" t="s">
        <v>250</v>
      </c>
      <c r="D84" s="91"/>
    </row>
    <row r="85" spans="1:4" ht="39.5" thickBot="1" x14ac:dyDescent="0.4">
      <c r="A85" s="98" t="s">
        <v>58</v>
      </c>
      <c r="B85" s="21" t="s">
        <v>167</v>
      </c>
      <c r="C85" s="73" t="s">
        <v>8</v>
      </c>
      <c r="D85" s="74">
        <f>IF($C85=Tabelle3!$A$1,3,IF($C85=Tabelle3!$A$2,2,IF($C85=Tabelle3!$A$3,1,0)))</f>
        <v>3</v>
      </c>
    </row>
    <row r="86" spans="1:4" x14ac:dyDescent="0.35">
      <c r="A86" s="99"/>
      <c r="B86" s="22"/>
    </row>
    <row r="87" spans="1:4" ht="39.5" thickBot="1" x14ac:dyDescent="0.4">
      <c r="A87" s="100"/>
      <c r="B87" s="23" t="s">
        <v>59</v>
      </c>
    </row>
    <row r="88" spans="1:4" ht="26.5" thickBot="1" x14ac:dyDescent="0.4">
      <c r="A88" s="79" t="s">
        <v>60</v>
      </c>
      <c r="B88" s="21" t="s">
        <v>204</v>
      </c>
      <c r="C88" s="73" t="s">
        <v>8</v>
      </c>
      <c r="D88" s="74">
        <f>IF($C88=Tabelle3!$A$1,3,IF($C88=Tabelle3!$A$2,2,IF($C88=Tabelle3!$A$3,1,0)))</f>
        <v>3</v>
      </c>
    </row>
    <row r="89" spans="1:4" x14ac:dyDescent="0.35">
      <c r="A89" s="80"/>
      <c r="B89" s="21"/>
      <c r="C89" s="76"/>
      <c r="D89" s="77"/>
    </row>
    <row r="90" spans="1:4" ht="39.5" thickBot="1" x14ac:dyDescent="0.4">
      <c r="A90" s="81"/>
      <c r="B90" s="23" t="s">
        <v>205</v>
      </c>
      <c r="C90" s="76"/>
      <c r="D90" s="77"/>
    </row>
    <row r="91" spans="1:4" ht="15" thickBot="1" x14ac:dyDescent="0.4">
      <c r="A91" s="79" t="s">
        <v>61</v>
      </c>
      <c r="B91" s="21" t="s">
        <v>206</v>
      </c>
      <c r="C91" s="73" t="s">
        <v>8</v>
      </c>
      <c r="D91" s="74">
        <f>IF($C91=Tabelle3!$A$1,3,IF($C91=Tabelle3!$A$2,2,IF($C91=Tabelle3!$A$3,1,0)))</f>
        <v>3</v>
      </c>
    </row>
    <row r="92" spans="1:4" x14ac:dyDescent="0.35">
      <c r="A92" s="80"/>
      <c r="B92" s="21"/>
      <c r="C92" s="76"/>
      <c r="D92" s="77"/>
    </row>
    <row r="93" spans="1:4" ht="26.5" thickBot="1" x14ac:dyDescent="0.4">
      <c r="A93" s="81"/>
      <c r="B93" s="23" t="s">
        <v>207</v>
      </c>
      <c r="C93" s="76"/>
      <c r="D93" s="77"/>
    </row>
    <row r="94" spans="1:4" ht="15" thickBot="1" x14ac:dyDescent="0.4">
      <c r="A94" s="79" t="s">
        <v>62</v>
      </c>
      <c r="B94" s="21" t="s">
        <v>208</v>
      </c>
      <c r="C94" s="73" t="s">
        <v>8</v>
      </c>
      <c r="D94" s="74">
        <f>IF($C94=Tabelle3!$A$1,3,IF($C94=Tabelle3!$A$2,2,IF($C94=Tabelle3!$A$3,1,0)))</f>
        <v>3</v>
      </c>
    </row>
    <row r="95" spans="1:4" x14ac:dyDescent="0.35">
      <c r="A95" s="80"/>
      <c r="B95" s="21"/>
    </row>
    <row r="96" spans="1:4" ht="78.5" thickBot="1" x14ac:dyDescent="0.4">
      <c r="A96" s="81"/>
      <c r="B96" s="23" t="s">
        <v>209</v>
      </c>
    </row>
    <row r="97" spans="1:4" ht="30" customHeight="1" thickBot="1" x14ac:dyDescent="0.4">
      <c r="A97" s="90" t="s">
        <v>63</v>
      </c>
      <c r="B97" s="91"/>
      <c r="C97" s="90" t="s">
        <v>250</v>
      </c>
      <c r="D97" s="91"/>
    </row>
    <row r="98" spans="1:4" ht="15" thickBot="1" x14ac:dyDescent="0.4">
      <c r="A98" s="79" t="s">
        <v>64</v>
      </c>
      <c r="B98" s="21" t="s">
        <v>65</v>
      </c>
      <c r="C98" s="16" t="s">
        <v>8</v>
      </c>
      <c r="D98" s="20">
        <f>IF($C98=Tabelle3!$A$1,3,IF($C98=Tabelle3!$A$2,2,IF($C98=Tabelle3!$A$3,1,0)))</f>
        <v>3</v>
      </c>
    </row>
    <row r="99" spans="1:4" x14ac:dyDescent="0.35">
      <c r="A99" s="80"/>
      <c r="B99" s="21"/>
    </row>
    <row r="100" spans="1:4" ht="41" thickBot="1" x14ac:dyDescent="0.4">
      <c r="A100" s="81"/>
      <c r="B100" s="23" t="s">
        <v>210</v>
      </c>
    </row>
    <row r="101" spans="1:4" ht="26.5" thickBot="1" x14ac:dyDescent="0.4">
      <c r="A101" s="79" t="s">
        <v>66</v>
      </c>
      <c r="B101" s="21" t="s">
        <v>211</v>
      </c>
      <c r="C101" s="73" t="s">
        <v>8</v>
      </c>
      <c r="D101" s="74">
        <f>IF($C101=Tabelle3!$A$1,3,IF($C101=Tabelle3!$A$2,2,IF($C101=Tabelle3!$A$3,1,0)))</f>
        <v>3</v>
      </c>
    </row>
    <row r="102" spans="1:4" x14ac:dyDescent="0.35">
      <c r="A102" s="80"/>
      <c r="B102" s="22"/>
      <c r="C102" s="76"/>
      <c r="D102" s="77"/>
    </row>
    <row r="103" spans="1:4" ht="39.5" thickBot="1" x14ac:dyDescent="0.4">
      <c r="A103" s="81"/>
      <c r="B103" s="23" t="s">
        <v>67</v>
      </c>
      <c r="C103" s="76"/>
      <c r="D103" s="77"/>
    </row>
    <row r="104" spans="1:4" ht="39.5" thickBot="1" x14ac:dyDescent="0.4">
      <c r="A104" s="79" t="s">
        <v>68</v>
      </c>
      <c r="B104" s="21" t="s">
        <v>232</v>
      </c>
      <c r="C104" s="73" t="s">
        <v>8</v>
      </c>
      <c r="D104" s="74">
        <f>IF($C104=Tabelle3!$A$1,3,IF($C104=Tabelle3!$A$2,2,IF($C104=Tabelle3!$A$3,1,0)))</f>
        <v>3</v>
      </c>
    </row>
    <row r="105" spans="1:4" x14ac:dyDescent="0.35">
      <c r="A105" s="80"/>
      <c r="B105" s="21"/>
    </row>
    <row r="106" spans="1:4" ht="52.5" thickBot="1" x14ac:dyDescent="0.4">
      <c r="A106" s="81"/>
      <c r="B106" s="23" t="s">
        <v>69</v>
      </c>
    </row>
    <row r="107" spans="1:4" ht="22.5" customHeight="1" thickBot="1" x14ac:dyDescent="0.4">
      <c r="A107" s="82" t="s">
        <v>70</v>
      </c>
      <c r="B107" s="83"/>
      <c r="C107" s="38">
        <f>(SUM(D85:D104)/(COUNTA(D85:D104)*3))</f>
        <v>1</v>
      </c>
      <c r="D107" s="37">
        <f>SUM(D85:D104)</f>
        <v>21</v>
      </c>
    </row>
    <row r="108" spans="1:4" ht="45" customHeight="1" thickBot="1" x14ac:dyDescent="0.4">
      <c r="A108" s="94" t="s">
        <v>168</v>
      </c>
      <c r="B108" s="95"/>
      <c r="C108" s="94"/>
      <c r="D108" s="95"/>
    </row>
    <row r="109" spans="1:4" ht="30" customHeight="1" thickBot="1" x14ac:dyDescent="0.4">
      <c r="A109" s="90" t="s">
        <v>78</v>
      </c>
      <c r="B109" s="91"/>
      <c r="C109" s="90" t="s">
        <v>250</v>
      </c>
      <c r="D109" s="91"/>
    </row>
    <row r="110" spans="1:4" ht="26.5" thickBot="1" x14ac:dyDescent="0.4">
      <c r="A110" s="79" t="s">
        <v>72</v>
      </c>
      <c r="B110" s="21" t="s">
        <v>212</v>
      </c>
      <c r="C110" s="73" t="s">
        <v>8</v>
      </c>
      <c r="D110" s="74">
        <f>IF($C110=Tabelle3!$A$1,3,IF($C110=Tabelle3!$A$2,2,IF($C110=Tabelle3!$A$3,1,0)))</f>
        <v>3</v>
      </c>
    </row>
    <row r="111" spans="1:4" x14ac:dyDescent="0.35">
      <c r="A111" s="80"/>
      <c r="B111" s="21"/>
      <c r="C111" s="76"/>
      <c r="D111" s="77"/>
    </row>
    <row r="112" spans="1:4" ht="26.5" thickBot="1" x14ac:dyDescent="0.4">
      <c r="A112" s="81"/>
      <c r="B112" s="23" t="s">
        <v>169</v>
      </c>
      <c r="C112" s="76"/>
      <c r="D112" s="77"/>
    </row>
    <row r="113" spans="1:4" ht="26.5" thickBot="1" x14ac:dyDescent="0.4">
      <c r="A113" s="79" t="s">
        <v>73</v>
      </c>
      <c r="B113" s="21" t="s">
        <v>213</v>
      </c>
      <c r="C113" s="73" t="s">
        <v>8</v>
      </c>
      <c r="D113" s="74">
        <f>IF($C113=Tabelle3!$A$1,3,IF($C113=Tabelle3!$A$2,2,IF($C113=Tabelle3!$A$3,1,0)))</f>
        <v>3</v>
      </c>
    </row>
    <row r="114" spans="1:4" x14ac:dyDescent="0.35">
      <c r="A114" s="80"/>
      <c r="B114" s="21"/>
    </row>
    <row r="115" spans="1:4" ht="65.5" thickBot="1" x14ac:dyDescent="0.4">
      <c r="A115" s="81"/>
      <c r="B115" s="23" t="s">
        <v>249</v>
      </c>
    </row>
    <row r="116" spans="1:4" ht="29" customHeight="1" thickBot="1" x14ac:dyDescent="0.4">
      <c r="A116" s="90" t="s">
        <v>81</v>
      </c>
      <c r="B116" s="91"/>
      <c r="C116" s="90" t="s">
        <v>250</v>
      </c>
      <c r="D116" s="91"/>
    </row>
    <row r="117" spans="1:4" ht="33" customHeight="1" thickBot="1" x14ac:dyDescent="0.4">
      <c r="A117" s="24" t="s">
        <v>74</v>
      </c>
      <c r="B117" s="21" t="s">
        <v>233</v>
      </c>
      <c r="C117" s="73" t="s">
        <v>8</v>
      </c>
      <c r="D117" s="74">
        <f>IF($C117=Tabelle3!$A$1,3,IF($C117=Tabelle3!$A$2,2,IF($C117=Tabelle3!$A$3,1,0)))</f>
        <v>3</v>
      </c>
    </row>
    <row r="118" spans="1:4" x14ac:dyDescent="0.35">
      <c r="A118" s="25"/>
      <c r="B118" s="21"/>
    </row>
    <row r="119" spans="1:4" ht="69.75" customHeight="1" thickBot="1" x14ac:dyDescent="0.4">
      <c r="A119" s="25"/>
      <c r="B119" s="22" t="s">
        <v>83</v>
      </c>
    </row>
    <row r="120" spans="1:4" ht="30" customHeight="1" thickBot="1" x14ac:dyDescent="0.4">
      <c r="A120" s="90" t="s">
        <v>84</v>
      </c>
      <c r="B120" s="91"/>
      <c r="C120" s="90" t="s">
        <v>250</v>
      </c>
      <c r="D120" s="91"/>
    </row>
    <row r="121" spans="1:4" ht="26.5" thickBot="1" x14ac:dyDescent="0.4">
      <c r="A121" s="79" t="s">
        <v>171</v>
      </c>
      <c r="B121" s="21" t="s">
        <v>170</v>
      </c>
      <c r="C121" s="73" t="s">
        <v>8</v>
      </c>
      <c r="D121" s="74">
        <f>IF($C121=Tabelle3!$A$1,3,IF($C121=Tabelle3!$A$2,2,IF($C121=Tabelle3!$A$3,1,0)))</f>
        <v>3</v>
      </c>
    </row>
    <row r="122" spans="1:4" x14ac:dyDescent="0.35">
      <c r="A122" s="80"/>
      <c r="B122" s="21"/>
      <c r="C122" s="76"/>
      <c r="D122" s="77"/>
    </row>
    <row r="123" spans="1:4" ht="39.5" thickBot="1" x14ac:dyDescent="0.4">
      <c r="A123" s="81"/>
      <c r="B123" s="23" t="s">
        <v>247</v>
      </c>
      <c r="C123" s="76"/>
      <c r="D123" s="77"/>
    </row>
    <row r="124" spans="1:4" ht="26.5" thickBot="1" x14ac:dyDescent="0.4">
      <c r="A124" s="79" t="s">
        <v>172</v>
      </c>
      <c r="B124" s="21" t="s">
        <v>248</v>
      </c>
      <c r="C124" s="73" t="s">
        <v>8</v>
      </c>
      <c r="D124" s="74">
        <f>IF($C124=Tabelle3!$A$1,3,IF($C124=Tabelle3!$A$2,2,IF($C124=Tabelle3!$A$3,1,0)))</f>
        <v>3</v>
      </c>
    </row>
    <row r="125" spans="1:4" x14ac:dyDescent="0.35">
      <c r="A125" s="80"/>
      <c r="B125" s="21"/>
    </row>
    <row r="126" spans="1:4" ht="49.9" customHeight="1" thickBot="1" x14ac:dyDescent="0.4">
      <c r="A126" s="81"/>
      <c r="B126" s="23" t="s">
        <v>234</v>
      </c>
    </row>
    <row r="127" spans="1:4" ht="21.5" customHeight="1" thickBot="1" x14ac:dyDescent="0.4">
      <c r="A127" s="82" t="s">
        <v>77</v>
      </c>
      <c r="B127" s="83"/>
      <c r="C127" s="38">
        <f>(SUM(D110:D124)/(COUNTA(D110:D124)*3))</f>
        <v>1</v>
      </c>
      <c r="D127" s="37">
        <f>SUM(D110:D124)</f>
        <v>15</v>
      </c>
    </row>
    <row r="128" spans="1:4" ht="44.25" customHeight="1" thickBot="1" x14ac:dyDescent="0.4">
      <c r="A128" s="96" t="s">
        <v>173</v>
      </c>
      <c r="B128" s="97"/>
      <c r="C128" s="96"/>
      <c r="D128" s="97"/>
    </row>
    <row r="129" spans="1:4" ht="30" customHeight="1" thickBot="1" x14ac:dyDescent="0.4">
      <c r="A129" s="90" t="s">
        <v>87</v>
      </c>
      <c r="B129" s="91"/>
      <c r="C129" s="90" t="s">
        <v>250</v>
      </c>
      <c r="D129" s="91"/>
    </row>
    <row r="130" spans="1:4" ht="26.5" thickBot="1" x14ac:dyDescent="0.4">
      <c r="A130" s="79" t="s">
        <v>79</v>
      </c>
      <c r="B130" s="28" t="s">
        <v>214</v>
      </c>
      <c r="C130" s="73" t="s">
        <v>8</v>
      </c>
      <c r="D130" s="74">
        <f>IF($C130=Tabelle3!$A$1,3,IF($C130=Tabelle3!$A$2,2,IF($C130=Tabelle3!$A$3,1,0)))</f>
        <v>3</v>
      </c>
    </row>
    <row r="131" spans="1:4" x14ac:dyDescent="0.35">
      <c r="A131" s="80"/>
      <c r="B131" s="28"/>
      <c r="C131" s="76"/>
      <c r="D131" s="77"/>
    </row>
    <row r="132" spans="1:4" ht="30" customHeight="1" thickBot="1" x14ac:dyDescent="0.4">
      <c r="A132" s="81"/>
      <c r="B132" s="29" t="s">
        <v>228</v>
      </c>
      <c r="C132" s="76"/>
      <c r="D132" s="77"/>
    </row>
    <row r="133" spans="1:4" ht="39.5" thickBot="1" x14ac:dyDescent="0.4">
      <c r="A133" s="79" t="s">
        <v>80</v>
      </c>
      <c r="B133" s="28" t="s">
        <v>175</v>
      </c>
      <c r="C133" s="73" t="s">
        <v>8</v>
      </c>
      <c r="D133" s="74">
        <f>IF($C133=Tabelle3!$A$1,3,IF($C133=Tabelle3!$A$2,2,IF($C133=Tabelle3!$A$3,1,0)))</f>
        <v>3</v>
      </c>
    </row>
    <row r="134" spans="1:4" x14ac:dyDescent="0.35">
      <c r="A134" s="80"/>
      <c r="B134" s="28"/>
      <c r="C134" s="76"/>
      <c r="D134" s="77"/>
    </row>
    <row r="135" spans="1:4" ht="78.5" thickBot="1" x14ac:dyDescent="0.4">
      <c r="A135" s="81"/>
      <c r="B135" s="23" t="s">
        <v>215</v>
      </c>
      <c r="C135" s="76"/>
      <c r="D135" s="77"/>
    </row>
    <row r="136" spans="1:4" ht="15" thickBot="1" x14ac:dyDescent="0.4">
      <c r="A136" s="79" t="s">
        <v>82</v>
      </c>
      <c r="B136" s="21" t="s">
        <v>88</v>
      </c>
      <c r="C136" s="73" t="s">
        <v>8</v>
      </c>
      <c r="D136" s="74">
        <f>IF($C136=Tabelle3!$A$1,3,IF($C136=Tabelle3!$A$2,2,IF($C136=Tabelle3!$A$3,1,0)))</f>
        <v>3</v>
      </c>
    </row>
    <row r="137" spans="1:4" x14ac:dyDescent="0.35">
      <c r="A137" s="80"/>
      <c r="B137" s="21"/>
      <c r="C137" s="76"/>
      <c r="D137" s="77"/>
    </row>
    <row r="138" spans="1:4" ht="69" customHeight="1" thickBot="1" x14ac:dyDescent="0.4">
      <c r="A138" s="81"/>
      <c r="B138" s="23" t="s">
        <v>89</v>
      </c>
      <c r="C138" s="76"/>
      <c r="D138" s="77"/>
    </row>
    <row r="139" spans="1:4" ht="25.5" customHeight="1" thickBot="1" x14ac:dyDescent="0.4">
      <c r="A139" s="79" t="s">
        <v>85</v>
      </c>
      <c r="B139" s="21" t="s">
        <v>176</v>
      </c>
      <c r="C139" s="73" t="s">
        <v>8</v>
      </c>
      <c r="D139" s="74">
        <f>IF($C139=Tabelle3!$A$1,3,IF($C139=Tabelle3!$A$2,2,IF($C139=Tabelle3!$A$3,1,0)))</f>
        <v>3</v>
      </c>
    </row>
    <row r="140" spans="1:4" ht="15" customHeight="1" x14ac:dyDescent="0.35">
      <c r="A140" s="80"/>
      <c r="B140" s="21"/>
    </row>
    <row r="141" spans="1:4" ht="49.9" customHeight="1" thickBot="1" x14ac:dyDescent="0.4">
      <c r="A141" s="81"/>
      <c r="B141" s="23" t="s">
        <v>90</v>
      </c>
    </row>
    <row r="142" spans="1:4" ht="30" customHeight="1" thickBot="1" x14ac:dyDescent="0.4">
      <c r="A142" s="90" t="s">
        <v>91</v>
      </c>
      <c r="B142" s="91"/>
      <c r="C142" s="90" t="s">
        <v>250</v>
      </c>
      <c r="D142" s="91"/>
    </row>
    <row r="143" spans="1:4" ht="26.5" thickBot="1" x14ac:dyDescent="0.4">
      <c r="A143" s="79" t="s">
        <v>86</v>
      </c>
      <c r="B143" s="28" t="s">
        <v>177</v>
      </c>
      <c r="C143" s="73" t="s">
        <v>8</v>
      </c>
      <c r="D143" s="74">
        <f>IF($C143=Tabelle3!$A$1,3,IF($C143=Tabelle3!$A$2,2,IF($C143=Tabelle3!$A$3,1,0)))</f>
        <v>3</v>
      </c>
    </row>
    <row r="144" spans="1:4" x14ac:dyDescent="0.35">
      <c r="A144" s="80"/>
      <c r="B144" s="28"/>
      <c r="C144" s="76"/>
      <c r="D144" s="77"/>
    </row>
    <row r="145" spans="1:4" ht="39.5" thickBot="1" x14ac:dyDescent="0.4">
      <c r="A145" s="81"/>
      <c r="B145" s="23" t="s">
        <v>92</v>
      </c>
      <c r="C145" s="76"/>
      <c r="D145" s="77"/>
    </row>
    <row r="146" spans="1:4" ht="26.5" thickBot="1" x14ac:dyDescent="0.4">
      <c r="A146" s="79" t="s">
        <v>174</v>
      </c>
      <c r="B146" s="21" t="s">
        <v>93</v>
      </c>
      <c r="C146" s="73" t="s">
        <v>8</v>
      </c>
      <c r="D146" s="74">
        <f>IF($C146=Tabelle3!$A$1,3,IF($C146=Tabelle3!$A$2,2,IF($C146=Tabelle3!$A$3,1,0)))</f>
        <v>3</v>
      </c>
    </row>
    <row r="147" spans="1:4" x14ac:dyDescent="0.35">
      <c r="A147" s="80"/>
      <c r="B147" s="21"/>
    </row>
    <row r="148" spans="1:4" ht="80.25" customHeight="1" thickBot="1" x14ac:dyDescent="0.4">
      <c r="A148" s="81"/>
      <c r="B148" s="23" t="s">
        <v>235</v>
      </c>
    </row>
    <row r="149" spans="1:4" ht="21.5" customHeight="1" thickBot="1" x14ac:dyDescent="0.4">
      <c r="A149" s="82" t="s">
        <v>216</v>
      </c>
      <c r="B149" s="83"/>
      <c r="C149" s="38">
        <f>(SUM(D130:D146)/(COUNTA(D130:D146)*3))</f>
        <v>1</v>
      </c>
      <c r="D149" s="37">
        <f>SUM(D130:D146)</f>
        <v>18</v>
      </c>
    </row>
    <row r="150" spans="1:4" ht="45.75" customHeight="1" thickBot="1" x14ac:dyDescent="0.4">
      <c r="A150" s="92" t="s">
        <v>178</v>
      </c>
      <c r="B150" s="93"/>
      <c r="C150" s="92"/>
      <c r="D150" s="93"/>
    </row>
    <row r="151" spans="1:4" ht="29.25" customHeight="1" thickBot="1" x14ac:dyDescent="0.4">
      <c r="A151" s="88" t="s">
        <v>71</v>
      </c>
      <c r="B151" s="89"/>
      <c r="C151" s="88" t="s">
        <v>250</v>
      </c>
      <c r="D151" s="89"/>
    </row>
    <row r="152" spans="1:4" ht="26.5" thickBot="1" x14ac:dyDescent="0.4">
      <c r="A152" s="79" t="s">
        <v>185</v>
      </c>
      <c r="B152" s="21" t="s">
        <v>236</v>
      </c>
      <c r="C152" s="73" t="s">
        <v>8</v>
      </c>
      <c r="D152" s="74">
        <f>IF($C152=Tabelle3!$A$1,3,IF($C152=Tabelle3!$A$2,2,IF($C152=Tabelle3!$A$3,1,0)))</f>
        <v>3</v>
      </c>
    </row>
    <row r="153" spans="1:4" x14ac:dyDescent="0.35">
      <c r="A153" s="80"/>
      <c r="B153" s="21"/>
      <c r="C153" s="76"/>
      <c r="D153" s="77"/>
    </row>
    <row r="154" spans="1:4" ht="47.25" customHeight="1" thickBot="1" x14ac:dyDescent="0.4">
      <c r="A154" s="81"/>
      <c r="B154" s="23" t="s">
        <v>217</v>
      </c>
      <c r="C154" s="76"/>
      <c r="D154" s="77"/>
    </row>
    <row r="155" spans="1:4" ht="30.75" customHeight="1" thickBot="1" x14ac:dyDescent="0.4">
      <c r="A155" s="79" t="s">
        <v>184</v>
      </c>
      <c r="B155" s="21" t="s">
        <v>186</v>
      </c>
      <c r="C155" s="73" t="s">
        <v>8</v>
      </c>
      <c r="D155" s="74">
        <f>IF($C155=Tabelle3!$A$1,3,IF($C155=Tabelle3!$A$2,2,IF($C155=Tabelle3!$A$3,1,0)))</f>
        <v>3</v>
      </c>
    </row>
    <row r="156" spans="1:4" ht="17.25" customHeight="1" x14ac:dyDescent="0.35">
      <c r="A156" s="80"/>
      <c r="B156" s="27"/>
      <c r="C156" s="76"/>
      <c r="D156" s="77"/>
    </row>
    <row r="157" spans="1:4" ht="45" customHeight="1" thickBot="1" x14ac:dyDescent="0.4">
      <c r="A157" s="81"/>
      <c r="B157" s="23" t="s">
        <v>218</v>
      </c>
      <c r="C157" s="76"/>
      <c r="D157" s="77"/>
    </row>
    <row r="158" spans="1:4" ht="39.5" thickBot="1" x14ac:dyDescent="0.4">
      <c r="A158" s="79" t="s">
        <v>183</v>
      </c>
      <c r="B158" s="21" t="s">
        <v>237</v>
      </c>
      <c r="C158" s="73" t="s">
        <v>8</v>
      </c>
      <c r="D158" s="74">
        <f>IF($C158=Tabelle3!$A$1,3,IF($C158=Tabelle3!$A$2,2,IF($C158=Tabelle3!$A$3,1,0)))</f>
        <v>3</v>
      </c>
    </row>
    <row r="159" spans="1:4" x14ac:dyDescent="0.35">
      <c r="A159" s="80"/>
      <c r="B159" s="22"/>
      <c r="C159" s="76"/>
      <c r="D159" s="77"/>
    </row>
    <row r="160" spans="1:4" ht="81.75" customHeight="1" thickBot="1" x14ac:dyDescent="0.4">
      <c r="A160" s="81"/>
      <c r="B160" s="23" t="s">
        <v>238</v>
      </c>
      <c r="C160" s="76"/>
      <c r="D160" s="77"/>
    </row>
    <row r="161" spans="1:4" ht="30.75" customHeight="1" thickBot="1" x14ac:dyDescent="0.4">
      <c r="A161" s="79" t="s">
        <v>182</v>
      </c>
      <c r="B161" s="21" t="s">
        <v>75</v>
      </c>
      <c r="C161" s="73" t="s">
        <v>8</v>
      </c>
      <c r="D161" s="74">
        <f>IF($C161=Tabelle3!$A$1,3,IF($C161=Tabelle3!$A$2,2,IF($C161=Tabelle3!$A$3,1,0)))</f>
        <v>3</v>
      </c>
    </row>
    <row r="162" spans="1:4" x14ac:dyDescent="0.35">
      <c r="A162" s="80"/>
      <c r="B162" s="21"/>
    </row>
    <row r="163" spans="1:4" ht="39.5" thickBot="1" x14ac:dyDescent="0.4">
      <c r="A163" s="81"/>
      <c r="B163" s="23" t="s">
        <v>76</v>
      </c>
    </row>
    <row r="164" spans="1:4" ht="21.5" customHeight="1" thickBot="1" x14ac:dyDescent="0.4">
      <c r="A164" s="82" t="s">
        <v>94</v>
      </c>
      <c r="B164" s="83"/>
      <c r="C164" s="38">
        <f>(SUM(D152:D161)/(COUNTA(D152:D161)*3))</f>
        <v>1</v>
      </c>
      <c r="D164" s="37">
        <f>SUM(D152:D161)</f>
        <v>12</v>
      </c>
    </row>
    <row r="165" spans="1:4" ht="45" customHeight="1" thickBot="1" x14ac:dyDescent="0.4">
      <c r="A165" s="92" t="s">
        <v>95</v>
      </c>
      <c r="B165" s="93"/>
      <c r="C165" s="92"/>
      <c r="D165" s="93"/>
    </row>
    <row r="166" spans="1:4" ht="30" customHeight="1" thickBot="1" x14ac:dyDescent="0.4">
      <c r="A166" s="88" t="s">
        <v>96</v>
      </c>
      <c r="B166" s="89"/>
      <c r="C166" s="88" t="s">
        <v>250</v>
      </c>
      <c r="D166" s="89"/>
    </row>
    <row r="167" spans="1:4" ht="15" thickBot="1" x14ac:dyDescent="0.4">
      <c r="A167" s="79" t="s">
        <v>97</v>
      </c>
      <c r="B167" s="21" t="s">
        <v>179</v>
      </c>
      <c r="C167" s="73" t="s">
        <v>8</v>
      </c>
      <c r="D167" s="74">
        <f>IF($C167=Tabelle3!$A$1,3,IF($C167=Tabelle3!$A$2,2,IF($C167=Tabelle3!$A$3,1,0)))</f>
        <v>3</v>
      </c>
    </row>
    <row r="168" spans="1:4" x14ac:dyDescent="0.35">
      <c r="A168" s="80"/>
      <c r="B168" s="21"/>
      <c r="C168" s="76"/>
      <c r="D168" s="77"/>
    </row>
    <row r="169" spans="1:4" ht="57.75" customHeight="1" thickBot="1" x14ac:dyDescent="0.4">
      <c r="A169" s="81"/>
      <c r="B169" s="23" t="s">
        <v>239</v>
      </c>
      <c r="C169" s="76"/>
      <c r="D169" s="77"/>
    </row>
    <row r="170" spans="1:4" ht="30" customHeight="1" thickBot="1" x14ac:dyDescent="0.4">
      <c r="A170" s="79" t="s">
        <v>98</v>
      </c>
      <c r="B170" s="21" t="s">
        <v>180</v>
      </c>
      <c r="C170" s="73" t="s">
        <v>8</v>
      </c>
      <c r="D170" s="74">
        <f>IF($C170=Tabelle3!$A$1,3,IF($C170=Tabelle3!$A$2,2,IF($C170=Tabelle3!$A$3,1,0)))</f>
        <v>3</v>
      </c>
    </row>
    <row r="171" spans="1:4" x14ac:dyDescent="0.35">
      <c r="A171" s="80"/>
      <c r="B171" s="21"/>
      <c r="C171" s="76"/>
      <c r="D171" s="77"/>
    </row>
    <row r="172" spans="1:4" ht="124.5" customHeight="1" thickBot="1" x14ac:dyDescent="0.4">
      <c r="A172" s="81"/>
      <c r="B172" s="23" t="s">
        <v>219</v>
      </c>
      <c r="C172" s="76"/>
      <c r="D172" s="77"/>
    </row>
    <row r="173" spans="1:4" ht="30" customHeight="1" thickBot="1" x14ac:dyDescent="0.4">
      <c r="A173" s="79" t="s">
        <v>99</v>
      </c>
      <c r="B173" s="21" t="s">
        <v>220</v>
      </c>
      <c r="C173" s="73" t="s">
        <v>8</v>
      </c>
      <c r="D173" s="74">
        <f>IF($C173=Tabelle3!$A$1,3,IF($C173=Tabelle3!$A$2,2,IF($C173=Tabelle3!$A$3,1,0)))</f>
        <v>3</v>
      </c>
    </row>
    <row r="174" spans="1:4" x14ac:dyDescent="0.35">
      <c r="A174" s="80"/>
      <c r="B174" s="21"/>
      <c r="C174" s="76"/>
      <c r="D174" s="77"/>
    </row>
    <row r="175" spans="1:4" ht="65.5" thickBot="1" x14ac:dyDescent="0.4">
      <c r="A175" s="81"/>
      <c r="B175" s="23" t="s">
        <v>240</v>
      </c>
      <c r="C175" s="76"/>
      <c r="D175" s="77"/>
    </row>
    <row r="176" spans="1:4" ht="15" thickBot="1" x14ac:dyDescent="0.4">
      <c r="A176" s="79" t="s">
        <v>100</v>
      </c>
      <c r="B176" s="21" t="s">
        <v>101</v>
      </c>
      <c r="C176" s="73" t="s">
        <v>8</v>
      </c>
      <c r="D176" s="74">
        <f>IF($C176=Tabelle3!$A$1,3,IF($C176=Tabelle3!$A$2,2,IF($C176=Tabelle3!$A$3,1,0)))</f>
        <v>3</v>
      </c>
    </row>
    <row r="177" spans="1:4" x14ac:dyDescent="0.35">
      <c r="A177" s="80"/>
      <c r="B177" s="21"/>
    </row>
    <row r="178" spans="1:4" ht="39.5" thickBot="1" x14ac:dyDescent="0.4">
      <c r="A178" s="81"/>
      <c r="B178" s="23" t="s">
        <v>221</v>
      </c>
    </row>
    <row r="179" spans="1:4" ht="30" customHeight="1" thickBot="1" x14ac:dyDescent="0.4">
      <c r="A179" s="88" t="s">
        <v>102</v>
      </c>
      <c r="B179" s="89"/>
      <c r="C179" s="88" t="s">
        <v>250</v>
      </c>
      <c r="D179" s="89"/>
    </row>
    <row r="180" spans="1:4" ht="26.5" thickBot="1" x14ac:dyDescent="0.4">
      <c r="A180" s="79" t="s">
        <v>103</v>
      </c>
      <c r="B180" s="21" t="s">
        <v>104</v>
      </c>
      <c r="C180" s="73" t="s">
        <v>8</v>
      </c>
      <c r="D180" s="74">
        <f>IF($C180=Tabelle3!$A$1,3,IF($C180=Tabelle3!$A$2,2,IF($C180=Tabelle3!$A$3,1,0)))</f>
        <v>3</v>
      </c>
    </row>
    <row r="181" spans="1:4" ht="22.5" customHeight="1" x14ac:dyDescent="0.35">
      <c r="A181" s="80"/>
      <c r="B181" s="21"/>
      <c r="C181" s="76"/>
      <c r="D181" s="77"/>
    </row>
    <row r="182" spans="1:4" ht="45" customHeight="1" thickBot="1" x14ac:dyDescent="0.4">
      <c r="A182" s="81"/>
      <c r="B182" s="23" t="s">
        <v>105</v>
      </c>
      <c r="C182" s="76"/>
      <c r="D182" s="77"/>
    </row>
    <row r="183" spans="1:4" ht="30" customHeight="1" thickBot="1" x14ac:dyDescent="0.4">
      <c r="A183" s="79" t="s">
        <v>106</v>
      </c>
      <c r="B183" s="21" t="s">
        <v>107</v>
      </c>
      <c r="C183" s="73" t="s">
        <v>8</v>
      </c>
      <c r="D183" s="74">
        <f>IF($C183=Tabelle3!$A$1,3,IF($C183=Tabelle3!$A$2,2,IF($C183=Tabelle3!$A$3,1,0)))</f>
        <v>3</v>
      </c>
    </row>
    <row r="184" spans="1:4" x14ac:dyDescent="0.35">
      <c r="A184" s="80"/>
      <c r="B184" s="21"/>
      <c r="C184" s="76"/>
      <c r="D184" s="77"/>
    </row>
    <row r="185" spans="1:4" ht="26.5" thickBot="1" x14ac:dyDescent="0.4">
      <c r="A185" s="81"/>
      <c r="B185" s="23" t="s">
        <v>181</v>
      </c>
      <c r="C185" s="76"/>
      <c r="D185" s="77"/>
    </row>
    <row r="186" spans="1:4" ht="15" thickBot="1" x14ac:dyDescent="0.4">
      <c r="A186" s="79" t="s">
        <v>108</v>
      </c>
      <c r="B186" s="21" t="s">
        <v>109</v>
      </c>
      <c r="C186" s="73" t="s">
        <v>8</v>
      </c>
      <c r="D186" s="74">
        <f>IF($C186=Tabelle3!$A$1,3,IF($C186=Tabelle3!$A$2,2,IF($C186=Tabelle3!$A$3,1,0)))</f>
        <v>3</v>
      </c>
    </row>
    <row r="187" spans="1:4" x14ac:dyDescent="0.35">
      <c r="A187" s="80"/>
      <c r="B187" s="21"/>
    </row>
    <row r="188" spans="1:4" ht="56.9" customHeight="1" x14ac:dyDescent="0.35">
      <c r="A188" s="80"/>
      <c r="B188" s="22" t="s">
        <v>110</v>
      </c>
    </row>
    <row r="189" spans="1:4" ht="15" thickBot="1" x14ac:dyDescent="0.4">
      <c r="A189" s="80"/>
      <c r="B189" s="21"/>
    </row>
    <row r="190" spans="1:4" ht="30" customHeight="1" thickBot="1" x14ac:dyDescent="0.4">
      <c r="A190" s="82" t="s">
        <v>111</v>
      </c>
      <c r="B190" s="83"/>
      <c r="C190" s="38">
        <f>(SUM(D167:D186)/(COUNTA(D167:D186)*3))</f>
        <v>1</v>
      </c>
      <c r="D190" s="37">
        <f>SUM(D167:D186)</f>
        <v>21</v>
      </c>
    </row>
    <row r="191" spans="1:4" ht="45" customHeight="1" thickBot="1" x14ac:dyDescent="0.4">
      <c r="A191" s="84" t="s">
        <v>222</v>
      </c>
      <c r="B191" s="85"/>
      <c r="C191" s="84"/>
      <c r="D191" s="85"/>
    </row>
    <row r="192" spans="1:4" ht="30" customHeight="1" thickBot="1" x14ac:dyDescent="0.4">
      <c r="A192" s="86" t="s">
        <v>112</v>
      </c>
      <c r="B192" s="87"/>
      <c r="C192" s="86" t="s">
        <v>250</v>
      </c>
      <c r="D192" s="87"/>
    </row>
    <row r="193" spans="1:4" ht="26.5" thickBot="1" x14ac:dyDescent="0.4">
      <c r="A193" s="79" t="s">
        <v>113</v>
      </c>
      <c r="B193" s="21" t="s">
        <v>187</v>
      </c>
      <c r="C193" s="73" t="s">
        <v>8</v>
      </c>
      <c r="D193" s="74">
        <f>IF($C193=Tabelle3!$A$1,3,IF($C193=Tabelle3!$A$2,2,IF($C193=Tabelle3!$A$3,1,0)))</f>
        <v>3</v>
      </c>
    </row>
    <row r="194" spans="1:4" x14ac:dyDescent="0.35">
      <c r="A194" s="80"/>
      <c r="B194" s="21"/>
    </row>
    <row r="195" spans="1:4" ht="97.5" customHeight="1" thickBot="1" x14ac:dyDescent="0.4">
      <c r="A195" s="81"/>
      <c r="B195" s="23" t="s">
        <v>114</v>
      </c>
    </row>
    <row r="196" spans="1:4" ht="15" thickBot="1" x14ac:dyDescent="0.4">
      <c r="A196" s="79" t="s">
        <v>115</v>
      </c>
      <c r="B196" s="21" t="s">
        <v>116</v>
      </c>
      <c r="C196" s="16" t="s">
        <v>8</v>
      </c>
      <c r="D196" s="20">
        <f>IF($C196=Tabelle3!$A$1,3,IF($C196=Tabelle3!$A$2,2,IF($C196=Tabelle3!$A$3,1,0)))</f>
        <v>3</v>
      </c>
    </row>
    <row r="197" spans="1:4" x14ac:dyDescent="0.35">
      <c r="A197" s="80"/>
      <c r="B197" s="21"/>
    </row>
    <row r="198" spans="1:4" ht="108.75" customHeight="1" thickBot="1" x14ac:dyDescent="0.4">
      <c r="A198" s="81"/>
      <c r="B198" s="23" t="s">
        <v>117</v>
      </c>
    </row>
    <row r="199" spans="1:4" ht="30" customHeight="1" thickBot="1" x14ac:dyDescent="0.4">
      <c r="A199" s="86" t="s">
        <v>118</v>
      </c>
      <c r="B199" s="87"/>
      <c r="C199" s="86" t="s">
        <v>250</v>
      </c>
      <c r="D199" s="87"/>
    </row>
    <row r="200" spans="1:4" ht="26.5" thickBot="1" x14ac:dyDescent="0.4">
      <c r="A200" s="79" t="s">
        <v>119</v>
      </c>
      <c r="B200" s="21" t="s">
        <v>120</v>
      </c>
      <c r="C200" s="73" t="s">
        <v>8</v>
      </c>
      <c r="D200" s="74">
        <f>IF($C200=Tabelle3!$A$1,3,IF($C200=Tabelle3!$A$2,2,IF($C200=Tabelle3!$A$3,1,0)))</f>
        <v>3</v>
      </c>
    </row>
    <row r="201" spans="1:4" x14ac:dyDescent="0.35">
      <c r="A201" s="80"/>
      <c r="B201" s="21"/>
      <c r="C201" s="76"/>
      <c r="D201" s="77"/>
    </row>
    <row r="202" spans="1:4" ht="68.5" thickBot="1" x14ac:dyDescent="0.4">
      <c r="A202" s="81"/>
      <c r="B202" s="23" t="s">
        <v>223</v>
      </c>
      <c r="C202" s="76"/>
      <c r="D202" s="77"/>
    </row>
    <row r="203" spans="1:4" ht="26.5" thickBot="1" x14ac:dyDescent="0.4">
      <c r="A203" s="79" t="s">
        <v>121</v>
      </c>
      <c r="B203" s="21" t="s">
        <v>224</v>
      </c>
      <c r="C203" s="73" t="s">
        <v>8</v>
      </c>
      <c r="D203" s="74">
        <f>IF($C203=Tabelle3!$A$1,3,IF($C203=Tabelle3!$A$2,2,IF($C203=Tabelle3!$A$3,1,0)))</f>
        <v>3</v>
      </c>
    </row>
    <row r="204" spans="1:4" ht="22.5" customHeight="1" x14ac:dyDescent="0.35">
      <c r="A204" s="80"/>
      <c r="B204" s="22"/>
      <c r="C204" s="76"/>
      <c r="D204" s="77"/>
    </row>
    <row r="205" spans="1:4" ht="56.9" customHeight="1" thickBot="1" x14ac:dyDescent="0.4">
      <c r="A205" s="81"/>
      <c r="B205" s="23" t="s">
        <v>229</v>
      </c>
      <c r="C205" s="76"/>
      <c r="D205" s="77"/>
    </row>
    <row r="206" spans="1:4" ht="26.5" thickBot="1" x14ac:dyDescent="0.4">
      <c r="A206" s="79" t="s">
        <v>122</v>
      </c>
      <c r="B206" s="21" t="s">
        <v>241</v>
      </c>
      <c r="C206" s="73" t="s">
        <v>8</v>
      </c>
      <c r="D206" s="74">
        <f>IF($C206=Tabelle3!$A$1,3,IF($C206=Tabelle3!$A$2,2,IF($C206=Tabelle3!$A$3,1,0)))</f>
        <v>3</v>
      </c>
    </row>
    <row r="207" spans="1:4" x14ac:dyDescent="0.35">
      <c r="A207" s="80"/>
      <c r="B207" s="22"/>
      <c r="C207" s="76"/>
      <c r="D207" s="77"/>
    </row>
    <row r="208" spans="1:4" ht="81" customHeight="1" thickBot="1" x14ac:dyDescent="0.4">
      <c r="A208" s="81"/>
      <c r="B208" s="23" t="s">
        <v>242</v>
      </c>
      <c r="C208" s="76"/>
      <c r="D208" s="77"/>
    </row>
    <row r="209" spans="1:4" ht="15" thickBot="1" x14ac:dyDescent="0.4">
      <c r="A209" s="79" t="s">
        <v>123</v>
      </c>
      <c r="B209" s="21" t="s">
        <v>124</v>
      </c>
      <c r="C209" s="73" t="s">
        <v>8</v>
      </c>
      <c r="D209" s="75">
        <f>IF($C209=Tabelle3!$A$1,3,IF($C209=Tabelle3!$A$2,2,IF($C209=Tabelle3!$A$3,1,0)))</f>
        <v>3</v>
      </c>
    </row>
    <row r="210" spans="1:4" x14ac:dyDescent="0.35">
      <c r="A210" s="80"/>
      <c r="B210" s="21"/>
    </row>
    <row r="211" spans="1:4" ht="78" x14ac:dyDescent="0.35">
      <c r="A211" s="80"/>
      <c r="B211" s="22" t="s">
        <v>243</v>
      </c>
    </row>
    <row r="212" spans="1:4" ht="15" thickBot="1" x14ac:dyDescent="0.4">
      <c r="A212" s="81"/>
      <c r="B212" s="26"/>
    </row>
    <row r="213" spans="1:4" ht="21.5" customHeight="1" thickBot="1" x14ac:dyDescent="0.4">
      <c r="A213" s="82" t="s">
        <v>125</v>
      </c>
      <c r="B213" s="83"/>
      <c r="C213" s="38">
        <f>(SUM(D193:D209)/(COUNTA(D193:D209)*3))</f>
        <v>1</v>
      </c>
      <c r="D213" s="37">
        <f>SUM(D193:D209)</f>
        <v>18</v>
      </c>
    </row>
    <row r="214" spans="1:4" ht="30.75" customHeight="1" thickBot="1" x14ac:dyDescent="0.4">
      <c r="A214" s="86" t="s">
        <v>126</v>
      </c>
      <c r="B214" s="87"/>
      <c r="C214" s="86" t="s">
        <v>250</v>
      </c>
      <c r="D214" s="87"/>
    </row>
    <row r="215" spans="1:4" ht="39.5" thickBot="1" x14ac:dyDescent="0.4">
      <c r="A215" s="80" t="s">
        <v>127</v>
      </c>
      <c r="B215" s="21" t="s">
        <v>225</v>
      </c>
      <c r="C215" s="73" t="s">
        <v>8</v>
      </c>
      <c r="D215" s="75">
        <f>IF($C215=Tabelle3!$A$1,3,IF($C215=Tabelle3!$A$2,2,IF($C215=Tabelle3!$A$3,1,0)))</f>
        <v>3</v>
      </c>
    </row>
    <row r="216" spans="1:4" x14ac:dyDescent="0.35">
      <c r="A216" s="80"/>
      <c r="B216" s="21"/>
      <c r="C216" s="76"/>
      <c r="D216" s="77"/>
    </row>
    <row r="217" spans="1:4" ht="39.5" thickBot="1" x14ac:dyDescent="0.4">
      <c r="A217" s="81"/>
      <c r="B217" s="23" t="s">
        <v>128</v>
      </c>
      <c r="C217" s="76"/>
      <c r="D217" s="77"/>
    </row>
    <row r="218" spans="1:4" ht="39.5" thickBot="1" x14ac:dyDescent="0.4">
      <c r="A218" s="79" t="s">
        <v>129</v>
      </c>
      <c r="B218" s="21" t="s">
        <v>130</v>
      </c>
      <c r="C218" s="73" t="s">
        <v>8</v>
      </c>
      <c r="D218" s="75">
        <f>IF($C218=Tabelle3!$A$1,3,IF($C218=Tabelle3!$A$2,2,IF($C218=Tabelle3!$A$3,1,0)))</f>
        <v>3</v>
      </c>
    </row>
    <row r="219" spans="1:4" x14ac:dyDescent="0.35">
      <c r="A219" s="80"/>
      <c r="B219" s="21"/>
      <c r="C219" s="76"/>
      <c r="D219" s="77"/>
    </row>
    <row r="220" spans="1:4" ht="67.5" customHeight="1" thickBot="1" x14ac:dyDescent="0.4">
      <c r="A220" s="81"/>
      <c r="B220" s="23" t="s">
        <v>244</v>
      </c>
      <c r="C220" s="76"/>
      <c r="D220" s="77"/>
    </row>
    <row r="221" spans="1:4" ht="26.5" thickBot="1" x14ac:dyDescent="0.4">
      <c r="A221" s="79" t="s">
        <v>131</v>
      </c>
      <c r="B221" s="21" t="s">
        <v>132</v>
      </c>
      <c r="C221" s="73" t="s">
        <v>8</v>
      </c>
      <c r="D221" s="75">
        <f>IF($C221=Tabelle3!$A$1,3,IF($C221=Tabelle3!$A$2,2,IF($C221=Tabelle3!$A$3,1,0)))</f>
        <v>3</v>
      </c>
    </row>
    <row r="222" spans="1:4" x14ac:dyDescent="0.35">
      <c r="A222" s="80"/>
      <c r="B222" s="21"/>
      <c r="C222" s="76"/>
      <c r="D222" s="77"/>
    </row>
    <row r="223" spans="1:4" ht="26.5" thickBot="1" x14ac:dyDescent="0.4">
      <c r="A223" s="81"/>
      <c r="B223" s="23" t="s">
        <v>133</v>
      </c>
      <c r="C223" s="76"/>
      <c r="D223" s="77"/>
    </row>
    <row r="224" spans="1:4" ht="17.25" customHeight="1" thickBot="1" x14ac:dyDescent="0.4">
      <c r="A224" s="79" t="s">
        <v>134</v>
      </c>
      <c r="B224" s="21" t="s">
        <v>135</v>
      </c>
      <c r="C224" s="78" t="s">
        <v>8</v>
      </c>
      <c r="D224" s="75">
        <f>IF($C224=Tabelle3!$A$1,3,IF($C224=Tabelle3!$A$2,2,IF($C224=Tabelle3!$A$3,1,0)))</f>
        <v>3</v>
      </c>
    </row>
    <row r="225" spans="1:4" x14ac:dyDescent="0.35">
      <c r="A225" s="80"/>
      <c r="B225" s="21"/>
      <c r="C225" s="76"/>
      <c r="D225" s="77"/>
    </row>
    <row r="226" spans="1:4" ht="42" customHeight="1" thickBot="1" x14ac:dyDescent="0.4">
      <c r="A226" s="81"/>
      <c r="B226" s="23" t="s">
        <v>136</v>
      </c>
      <c r="C226" s="76"/>
      <c r="D226" s="77"/>
    </row>
    <row r="227" spans="1:4" ht="26.5" thickBot="1" x14ac:dyDescent="0.4">
      <c r="A227" s="79" t="s">
        <v>137</v>
      </c>
      <c r="B227" s="21" t="s">
        <v>245</v>
      </c>
      <c r="C227" s="73" t="s">
        <v>8</v>
      </c>
      <c r="D227" s="74">
        <f>IF($C227=Tabelle3!$A$1,3,IF($C227=Tabelle3!$A$2,2,IF($C227=Tabelle3!$A$3,1,0)))</f>
        <v>3</v>
      </c>
    </row>
    <row r="228" spans="1:4" ht="15.75" customHeight="1" x14ac:dyDescent="0.35">
      <c r="A228" s="80"/>
      <c r="B228" s="22"/>
      <c r="C228" s="76"/>
      <c r="D228" s="77"/>
    </row>
    <row r="229" spans="1:4" ht="26.5" thickBot="1" x14ac:dyDescent="0.4">
      <c r="A229" s="81"/>
      <c r="B229" s="23" t="s">
        <v>138</v>
      </c>
      <c r="C229" s="76"/>
      <c r="D229" s="77"/>
    </row>
    <row r="230" spans="1:4" ht="15" thickBot="1" x14ac:dyDescent="0.4">
      <c r="A230" s="79" t="s">
        <v>139</v>
      </c>
      <c r="B230" s="21" t="s">
        <v>140</v>
      </c>
      <c r="C230" s="73" t="s">
        <v>8</v>
      </c>
      <c r="D230" s="74">
        <f>IF($C230=Tabelle3!$A$1,3,IF($C230=Tabelle3!$A$2,2,IF($C230=Tabelle3!$A$3,1,0)))</f>
        <v>3</v>
      </c>
    </row>
    <row r="231" spans="1:4" x14ac:dyDescent="0.35">
      <c r="A231" s="80"/>
      <c r="B231" s="21"/>
    </row>
    <row r="232" spans="1:4" ht="41" thickBot="1" x14ac:dyDescent="0.4">
      <c r="A232" s="81"/>
      <c r="B232" s="23" t="s">
        <v>246</v>
      </c>
    </row>
    <row r="233" spans="1:4" ht="21.5" customHeight="1" thickBot="1" x14ac:dyDescent="0.4">
      <c r="A233" s="82" t="s">
        <v>141</v>
      </c>
      <c r="B233" s="83"/>
      <c r="C233" s="38">
        <f>(SUM(D215:D230)/(COUNTA(D215:D230)*3))</f>
        <v>1</v>
      </c>
      <c r="D233" s="39">
        <f>SUM(D215:D230)</f>
        <v>18</v>
      </c>
    </row>
    <row r="234" spans="1:4" x14ac:dyDescent="0.35">
      <c r="A234" s="4"/>
      <c r="B234" s="4"/>
    </row>
    <row r="235" spans="1:4" x14ac:dyDescent="0.35">
      <c r="A235" s="4"/>
      <c r="B235" s="4"/>
    </row>
    <row r="236" spans="1:4" ht="15" thickBot="1" x14ac:dyDescent="0.4">
      <c r="A236" s="4"/>
      <c r="B236" s="4"/>
    </row>
    <row r="237" spans="1:4" ht="19" thickBot="1" x14ac:dyDescent="0.4">
      <c r="A237" s="4"/>
      <c r="B237" s="67" t="s">
        <v>142</v>
      </c>
      <c r="C237" s="71" t="s">
        <v>143</v>
      </c>
      <c r="D237" s="72" t="s">
        <v>157</v>
      </c>
    </row>
    <row r="238" spans="1:4" x14ac:dyDescent="0.35">
      <c r="A238" s="4"/>
      <c r="B238" s="64"/>
      <c r="C238" s="65"/>
      <c r="D238" s="66"/>
    </row>
    <row r="239" spans="1:4" ht="18.5" x14ac:dyDescent="0.35">
      <c r="A239" s="4"/>
      <c r="B239" s="56" t="s">
        <v>144</v>
      </c>
      <c r="C239" s="57"/>
      <c r="D239" s="58"/>
    </row>
    <row r="240" spans="1:4" ht="21" customHeight="1" x14ac:dyDescent="0.35">
      <c r="A240" s="4"/>
      <c r="B240" s="59" t="s">
        <v>145</v>
      </c>
      <c r="C240" s="59">
        <f>SUM(D10:D36)</f>
        <v>24</v>
      </c>
      <c r="D240" s="60">
        <f>C37</f>
        <v>1</v>
      </c>
    </row>
    <row r="241" spans="1:5" ht="19.5" customHeight="1" x14ac:dyDescent="0.35">
      <c r="A241" s="4"/>
      <c r="B241" s="59" t="s">
        <v>146</v>
      </c>
      <c r="C241" s="59">
        <f>SUM(D40:D59)</f>
        <v>18</v>
      </c>
      <c r="D241" s="60">
        <f>D60</f>
        <v>1</v>
      </c>
    </row>
    <row r="242" spans="1:5" ht="21.75" customHeight="1" x14ac:dyDescent="0.35">
      <c r="A242" s="4"/>
      <c r="B242" s="59" t="s">
        <v>147</v>
      </c>
      <c r="C242" s="59">
        <f>SUM(D63:D79)</f>
        <v>15</v>
      </c>
      <c r="D242" s="60">
        <f>C82</f>
        <v>1</v>
      </c>
    </row>
    <row r="243" spans="1:5" ht="22.5" customHeight="1" x14ac:dyDescent="0.35">
      <c r="A243" s="4"/>
      <c r="B243" s="59" t="s">
        <v>56</v>
      </c>
      <c r="C243" s="59">
        <f>SUM(D85:D104)</f>
        <v>21</v>
      </c>
      <c r="D243" s="60">
        <f>C107</f>
        <v>1</v>
      </c>
    </row>
    <row r="244" spans="1:5" ht="21" customHeight="1" x14ac:dyDescent="0.35">
      <c r="A244" s="4"/>
      <c r="B244" s="59" t="s">
        <v>189</v>
      </c>
      <c r="C244" s="59">
        <f>SUM(D110:D124)</f>
        <v>15</v>
      </c>
      <c r="D244" s="60">
        <f>C127</f>
        <v>1</v>
      </c>
    </row>
    <row r="245" spans="1:5" ht="21" customHeight="1" x14ac:dyDescent="0.35">
      <c r="A245" s="4"/>
      <c r="B245" s="59" t="s">
        <v>190</v>
      </c>
      <c r="C245" s="59">
        <f>SUM(D130:D146)</f>
        <v>18</v>
      </c>
      <c r="D245" s="60">
        <f>C149</f>
        <v>1</v>
      </c>
    </row>
    <row r="246" spans="1:5" ht="15.5" x14ac:dyDescent="0.35">
      <c r="A246" s="4"/>
      <c r="B246" s="61" t="s">
        <v>148</v>
      </c>
      <c r="C246" s="62">
        <f>SUM(C240:C245)</f>
        <v>111</v>
      </c>
      <c r="D246" s="63">
        <f>C246/111</f>
        <v>1</v>
      </c>
    </row>
    <row r="247" spans="1:5" x14ac:dyDescent="0.35">
      <c r="A247" s="4"/>
      <c r="B247" s="6"/>
      <c r="C247" s="5"/>
      <c r="D247" s="2"/>
    </row>
    <row r="248" spans="1:5" ht="18.5" x14ac:dyDescent="0.35">
      <c r="A248" s="4"/>
      <c r="B248" s="48" t="s">
        <v>149</v>
      </c>
      <c r="C248" s="49"/>
      <c r="D248" s="50"/>
    </row>
    <row r="249" spans="1:5" s="18" customFormat="1" ht="20.25" customHeight="1" x14ac:dyDescent="0.35">
      <c r="A249" s="17"/>
      <c r="B249" s="51" t="s">
        <v>188</v>
      </c>
      <c r="C249" s="51">
        <f>SUM(D152:D161)</f>
        <v>12</v>
      </c>
      <c r="D249" s="52">
        <f>C164</f>
        <v>1</v>
      </c>
    </row>
    <row r="250" spans="1:5" s="18" customFormat="1" ht="19.5" customHeight="1" x14ac:dyDescent="0.35">
      <c r="A250" s="17"/>
      <c r="B250" s="51" t="s">
        <v>150</v>
      </c>
      <c r="C250" s="51">
        <f>SUM(D167:D186)</f>
        <v>21</v>
      </c>
      <c r="D250" s="52">
        <f>C190</f>
        <v>1</v>
      </c>
    </row>
    <row r="251" spans="1:5" ht="15.5" x14ac:dyDescent="0.35">
      <c r="A251" s="4"/>
      <c r="B251" s="53" t="s">
        <v>151</v>
      </c>
      <c r="C251" s="54">
        <f>SUM(C249:C250)</f>
        <v>33</v>
      </c>
      <c r="D251" s="55">
        <f>C251/33</f>
        <v>1</v>
      </c>
    </row>
    <row r="252" spans="1:5" x14ac:dyDescent="0.35">
      <c r="A252" s="4"/>
      <c r="B252" s="7"/>
      <c r="C252" s="5"/>
      <c r="D252" s="2"/>
    </row>
    <row r="253" spans="1:5" ht="18.5" x14ac:dyDescent="0.35">
      <c r="A253" s="4"/>
      <c r="B253" s="40" t="s">
        <v>152</v>
      </c>
      <c r="C253" s="41"/>
      <c r="D253" s="42"/>
    </row>
    <row r="254" spans="1:5" s="18" customFormat="1" ht="23.25" customHeight="1" x14ac:dyDescent="0.35">
      <c r="A254" s="17"/>
      <c r="B254" s="43" t="s">
        <v>153</v>
      </c>
      <c r="C254" s="43">
        <f>SUM(D193:D209)</f>
        <v>18</v>
      </c>
      <c r="D254" s="44">
        <f>C213</f>
        <v>1</v>
      </c>
      <c r="E254" s="19"/>
    </row>
    <row r="255" spans="1:5" s="18" customFormat="1" ht="20.25" customHeight="1" x14ac:dyDescent="0.35">
      <c r="A255" s="17"/>
      <c r="B255" s="43" t="s">
        <v>154</v>
      </c>
      <c r="C255" s="43">
        <f>SUM(D215:D230)</f>
        <v>18</v>
      </c>
      <c r="D255" s="44">
        <f>C233</f>
        <v>1</v>
      </c>
      <c r="E255" s="19"/>
    </row>
    <row r="256" spans="1:5" ht="15.5" x14ac:dyDescent="0.35">
      <c r="A256" s="4"/>
      <c r="B256" s="45" t="s">
        <v>155</v>
      </c>
      <c r="C256" s="46">
        <f>SUM(C254:C255)</f>
        <v>36</v>
      </c>
      <c r="D256" s="47">
        <f>C256/36</f>
        <v>1</v>
      </c>
    </row>
    <row r="257" spans="1:4" ht="15" thickBot="1" x14ac:dyDescent="0.4">
      <c r="A257" s="4"/>
      <c r="B257" s="11"/>
      <c r="C257" s="12"/>
      <c r="D257" s="13"/>
    </row>
    <row r="258" spans="1:4" ht="19" thickBot="1" x14ac:dyDescent="0.4">
      <c r="A258" s="4"/>
      <c r="B258" s="67" t="s">
        <v>156</v>
      </c>
      <c r="C258" s="67">
        <f>SUM(C246,C251,C256)</f>
        <v>180</v>
      </c>
      <c r="D258" s="68">
        <f>C258/180</f>
        <v>1</v>
      </c>
    </row>
    <row r="259" spans="1:4" x14ac:dyDescent="0.35">
      <c r="A259" s="4"/>
      <c r="B259" s="4"/>
    </row>
    <row r="260" spans="1:4" ht="15" thickBot="1" x14ac:dyDescent="0.4">
      <c r="A260" s="4"/>
      <c r="B260" s="4"/>
    </row>
    <row r="261" spans="1:4" ht="18.5" x14ac:dyDescent="0.35">
      <c r="A261" s="4"/>
      <c r="B261" s="69" t="s">
        <v>158</v>
      </c>
    </row>
    <row r="262" spans="1:4" x14ac:dyDescent="0.35">
      <c r="A262" s="4"/>
      <c r="B262" s="8"/>
    </row>
    <row r="263" spans="1:4" ht="31" x14ac:dyDescent="0.35">
      <c r="A263" s="4"/>
      <c r="B263" s="14" t="s">
        <v>191</v>
      </c>
      <c r="C263" s="9"/>
    </row>
    <row r="264" spans="1:4" ht="15.5" x14ac:dyDescent="0.35">
      <c r="A264" s="4"/>
      <c r="B264" s="14"/>
      <c r="C264" s="10"/>
    </row>
    <row r="265" spans="1:4" ht="62" x14ac:dyDescent="0.35">
      <c r="A265" s="4"/>
      <c r="B265" s="14" t="s">
        <v>192</v>
      </c>
      <c r="C265" s="9"/>
    </row>
    <row r="266" spans="1:4" ht="15.5" x14ac:dyDescent="0.35">
      <c r="A266" s="4"/>
      <c r="B266" s="15"/>
      <c r="C266" s="10"/>
    </row>
    <row r="267" spans="1:4" ht="93.5" thickBot="1" x14ac:dyDescent="0.4">
      <c r="A267" s="4"/>
      <c r="B267" s="70" t="s">
        <v>193</v>
      </c>
      <c r="C267" s="9"/>
    </row>
  </sheetData>
  <sheetProtection algorithmName="SHA-512" hashValue="5cB5dWjKvDCqsoDqGqB9pQwxey1ch7/7vZpoEvJVAiABgS6sc2Ik32l+Y31hH4pnUepXKWeYRMcfrh5YoNejuA==" saltValue="/d0Ed2QPv52Id6pOZWBwzg==" spinCount="100000" sheet="1" selectLockedCells="1"/>
  <protectedRanges>
    <protectedRange algorithmName="SHA-512" hashValue="Wdx6ydzG9l9qycdxNPgFFXYDD7ACUIVX2LkTf63U5J9O8aYI2j4fcbhbfFd/xmjoNV5H7LqQrOu6rv7oLFnY0Q==" saltValue="BGssRhqD/UiJh2YJjkBeOQ==" spinCount="100000" sqref="C231" name="Bereich1"/>
  </protectedRanges>
  <mergeCells count="138">
    <mergeCell ref="C23:D23"/>
    <mergeCell ref="C16:D16"/>
    <mergeCell ref="C9:D9"/>
    <mergeCell ref="C8:D8"/>
    <mergeCell ref="A3:D3"/>
    <mergeCell ref="A6:D6"/>
    <mergeCell ref="A5:D5"/>
    <mergeCell ref="C74:D74"/>
    <mergeCell ref="C70:D70"/>
    <mergeCell ref="C66:D66"/>
    <mergeCell ref="C62:D62"/>
    <mergeCell ref="C61:D61"/>
    <mergeCell ref="C47:D47"/>
    <mergeCell ref="C39:D39"/>
    <mergeCell ref="C38:D38"/>
    <mergeCell ref="C30:D30"/>
    <mergeCell ref="A27:A29"/>
    <mergeCell ref="A74:B74"/>
    <mergeCell ref="A51:A53"/>
    <mergeCell ref="A54:A56"/>
    <mergeCell ref="A57:A59"/>
    <mergeCell ref="A60:B60"/>
    <mergeCell ref="A61:B61"/>
    <mergeCell ref="A62:B62"/>
    <mergeCell ref="C116:D116"/>
    <mergeCell ref="C109:D109"/>
    <mergeCell ref="C108:D108"/>
    <mergeCell ref="C97:D97"/>
    <mergeCell ref="C83:D83"/>
    <mergeCell ref="C84:D84"/>
    <mergeCell ref="C78:D78"/>
    <mergeCell ref="C179:D179"/>
    <mergeCell ref="C166:D166"/>
    <mergeCell ref="C165:D165"/>
    <mergeCell ref="C151:D151"/>
    <mergeCell ref="C150:D150"/>
    <mergeCell ref="C142:D142"/>
    <mergeCell ref="C129:D129"/>
    <mergeCell ref="C128:D128"/>
    <mergeCell ref="C214:D214"/>
    <mergeCell ref="C191:D191"/>
    <mergeCell ref="C192:D192"/>
    <mergeCell ref="C199:D199"/>
    <mergeCell ref="A17:A19"/>
    <mergeCell ref="A8:B8"/>
    <mergeCell ref="A9:B9"/>
    <mergeCell ref="A10:A12"/>
    <mergeCell ref="A13:A15"/>
    <mergeCell ref="A16:B16"/>
    <mergeCell ref="A48:A50"/>
    <mergeCell ref="A23:B23"/>
    <mergeCell ref="A24:A26"/>
    <mergeCell ref="A30:B30"/>
    <mergeCell ref="A31:A33"/>
    <mergeCell ref="A34:A36"/>
    <mergeCell ref="A37:B37"/>
    <mergeCell ref="A38:B38"/>
    <mergeCell ref="A39:B39"/>
    <mergeCell ref="A40:A42"/>
    <mergeCell ref="A43:A46"/>
    <mergeCell ref="A47:B47"/>
    <mergeCell ref="A20:A22"/>
    <mergeCell ref="C120:D120"/>
    <mergeCell ref="A63:A65"/>
    <mergeCell ref="A66:B66"/>
    <mergeCell ref="A67:A69"/>
    <mergeCell ref="A70:B70"/>
    <mergeCell ref="A71:A73"/>
    <mergeCell ref="A98:A100"/>
    <mergeCell ref="A75:A77"/>
    <mergeCell ref="A78:B78"/>
    <mergeCell ref="A79:A81"/>
    <mergeCell ref="A82:B82"/>
    <mergeCell ref="A83:B83"/>
    <mergeCell ref="A84:B84"/>
    <mergeCell ref="A85:A87"/>
    <mergeCell ref="A88:A90"/>
    <mergeCell ref="A91:A93"/>
    <mergeCell ref="A94:A96"/>
    <mergeCell ref="A97:B97"/>
    <mergeCell ref="A110:A112"/>
    <mergeCell ref="A101:A103"/>
    <mergeCell ref="A104:A106"/>
    <mergeCell ref="A107:B107"/>
    <mergeCell ref="A150:B150"/>
    <mergeCell ref="A151:B151"/>
    <mergeCell ref="A152:A154"/>
    <mergeCell ref="A108:B108"/>
    <mergeCell ref="A109:B109"/>
    <mergeCell ref="A136:A138"/>
    <mergeCell ref="A113:A115"/>
    <mergeCell ref="A116:B116"/>
    <mergeCell ref="A120:B120"/>
    <mergeCell ref="A121:A123"/>
    <mergeCell ref="A124:A126"/>
    <mergeCell ref="A127:B127"/>
    <mergeCell ref="A128:B128"/>
    <mergeCell ref="A129:B129"/>
    <mergeCell ref="A130:A132"/>
    <mergeCell ref="A133:A135"/>
    <mergeCell ref="A179:B179"/>
    <mergeCell ref="A139:A141"/>
    <mergeCell ref="A142:B142"/>
    <mergeCell ref="A143:A145"/>
    <mergeCell ref="A146:A148"/>
    <mergeCell ref="A149:B149"/>
    <mergeCell ref="A165:B165"/>
    <mergeCell ref="A166:B166"/>
    <mergeCell ref="A167:A169"/>
    <mergeCell ref="A170:A172"/>
    <mergeCell ref="A173:A175"/>
    <mergeCell ref="A176:A178"/>
    <mergeCell ref="A164:B164"/>
    <mergeCell ref="A155:A157"/>
    <mergeCell ref="A158:A160"/>
    <mergeCell ref="A161:A163"/>
    <mergeCell ref="A224:A226"/>
    <mergeCell ref="A227:A229"/>
    <mergeCell ref="A230:A232"/>
    <mergeCell ref="A233:B233"/>
    <mergeCell ref="A209:A212"/>
    <mergeCell ref="A213:B213"/>
    <mergeCell ref="A215:A217"/>
    <mergeCell ref="A218:A220"/>
    <mergeCell ref="A221:A223"/>
    <mergeCell ref="A214:B214"/>
    <mergeCell ref="A206:A208"/>
    <mergeCell ref="A180:A182"/>
    <mergeCell ref="A183:A185"/>
    <mergeCell ref="A186:A189"/>
    <mergeCell ref="A190:B190"/>
    <mergeCell ref="A191:B191"/>
    <mergeCell ref="A192:B192"/>
    <mergeCell ref="A193:A195"/>
    <mergeCell ref="A196:A198"/>
    <mergeCell ref="A199:B199"/>
    <mergeCell ref="A200:A202"/>
    <mergeCell ref="A203:A205"/>
  </mergeCells>
  <pageMargins left="0.7" right="0.7" top="0.75" bottom="0.75" header="0.3" footer="0.3"/>
  <pageSetup paperSize="9" scale="72" orientation="portrait" horizontalDpi="300" verticalDpi="300" r:id="rId1"/>
  <headerFooter>
    <oddHeader>&amp;L&amp;G</oddHeader>
    <oddFooter>&amp;CSeite &amp;P</oddFooter>
  </headerFooter>
  <rowBreaks count="10" manualBreakCount="10">
    <brk id="37" max="16383" man="1"/>
    <brk id="60" max="16383" man="1"/>
    <brk id="82" max="16383" man="1"/>
    <brk id="107" max="3" man="1"/>
    <brk id="127" max="3" man="1"/>
    <brk id="149" max="3" man="1"/>
    <brk id="164" max="3" man="1"/>
    <brk id="190" max="3" man="1"/>
    <brk id="213" max="3" man="1"/>
    <brk id="233" max="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Tabelle3!$A$1:$A$5</xm:f>
          </x14:formula1>
          <xm:sqref>C40:C46 C63:C65 C85:C96 C110:C115 C130:C141 C189 C200:C211 C215:C232 C17:C22 C191 C193:C198 C152:C162 C143:C147 C117:C119 C121:C125 C98:C105 C75:C77 C71:C73 C67:C69 C48:C59 C79:C80 C24:C29 C167:C178 C180:C187 C31:C35 C10:C15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5"/>
  <sheetViews>
    <sheetView workbookViewId="0">
      <selection sqref="A1:B7"/>
    </sheetView>
  </sheetViews>
  <sheetFormatPr baseColWidth="10" defaultRowHeight="14.5" x14ac:dyDescent="0.35"/>
  <sheetData>
    <row r="1" spans="1:1" x14ac:dyDescent="0.35">
      <c r="A1" t="s">
        <v>8</v>
      </c>
    </row>
    <row r="2" spans="1:1" x14ac:dyDescent="0.35">
      <c r="A2" t="s">
        <v>9</v>
      </c>
    </row>
    <row r="3" spans="1:1" x14ac:dyDescent="0.35">
      <c r="A3" t="s">
        <v>10</v>
      </c>
    </row>
    <row r="4" spans="1:1" x14ac:dyDescent="0.35">
      <c r="A4" t="s">
        <v>11</v>
      </c>
    </row>
    <row r="5" spans="1:1" x14ac:dyDescent="0.35">
      <c r="A5" t="s">
        <v>12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Leitfaden zur Selbstbewertung</vt:lpstr>
      <vt:lpstr>Tabelle3</vt:lpstr>
      <vt:lpstr>'Leitfaden zur Selbstbewertung'!_Hlk14860119</vt:lpstr>
      <vt:lpstr>'Leitfaden zur Selbstbewertung'!Druckbereich</vt:lpstr>
    </vt:vector>
  </TitlesOfParts>
  <Company>TI-AG Kirchliche Entwickungszusammenarbeit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Leitfaden von Transparency International Deutschland zur Selbstbewertung der Antikorruptionssysteme in nicht-staatlichen Entwicklungsorganisationen</dc:title>
  <dc:subject>Korruptionsbekämpfung</dc:subject>
  <dc:creator>Dr. Marie-Carin von Gumppenberg</dc:creator>
  <dc:description>Version 1</dc:description>
  <cp:lastModifiedBy>Anna Bündgens</cp:lastModifiedBy>
  <cp:lastPrinted>2019-09-03T11:41:22Z</cp:lastPrinted>
  <dcterms:created xsi:type="dcterms:W3CDTF">2019-07-11T14:34:22Z</dcterms:created>
  <dcterms:modified xsi:type="dcterms:W3CDTF">2020-05-04T14:02:06Z</dcterms:modified>
</cp:coreProperties>
</file>